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8"/>
  <workbookPr defaultThemeVersion="124226"/>
  <mc:AlternateContent xmlns:mc="http://schemas.openxmlformats.org/markup-compatibility/2006">
    <mc:Choice Requires="x15">
      <x15ac:absPath xmlns:x15ac="http://schemas.microsoft.com/office/spreadsheetml/2010/11/ac" url="/Users/gustavohenriquecastellano/Downloads/Gerador Excel Avandrig/"/>
    </mc:Choice>
  </mc:AlternateContent>
  <xr:revisionPtr revIDLastSave="0" documentId="13_ncr:1_{D46378A2-6B58-174E-8DD4-03FFB733453E}" xr6:coauthVersionLast="47" xr6:coauthVersionMax="47" xr10:uidLastSave="{00000000-0000-0000-0000-000000000000}"/>
  <bookViews>
    <workbookView xWindow="32260" yWindow="5300" windowWidth="34460" windowHeight="21720" activeTab="6" xr2:uid="{00000000-000D-0000-FFFF-FFFF00000000}"/>
  </bookViews>
  <sheets>
    <sheet name="Introduction" sheetId="1" r:id="rId1"/>
    <sheet name="Index" sheetId="2" r:id="rId2"/>
    <sheet name="User Guide" sheetId="3" r:id="rId3"/>
    <sheet name="_MASTER_TEMPLATE_" sheetId="4" r:id="rId4"/>
    <sheet name="Methodology" sheetId="5" r:id="rId5"/>
    <sheet name="Calculator" sheetId="6" r:id="rId6"/>
    <sheet name="Dashboard" sheetId="7" r:id="rId7"/>
    <sheet name="Strategic Roadmap" sheetId="8" r:id="rId8"/>
    <sheet name="Bentley - ProjectWise​" sheetId="9" r:id="rId9"/>
    <sheet name="Bentley - AssetWise" sheetId="10" r:id="rId10"/>
    <sheet name="DSD" sheetId="11" r:id="rId11"/>
    <sheet name="Echelon" sheetId="12" r:id="rId12"/>
    <sheet name="Cimplicity" sheetId="13" r:id="rId13"/>
    <sheet name="Cathodic - ITS" sheetId="14" r:id="rId14"/>
    <sheet name="Bentley View" sheetId="15" r:id="rId15"/>
    <sheet name="Jums" sheetId="16" r:id="rId16"/>
    <sheet name="SCAL-360 N" sheetId="17" r:id="rId17"/>
    <sheet name="Standard Tracking System (PPE)" sheetId="18" r:id="rId18"/>
    <sheet name="Document viewer CNG" sheetId="19" r:id="rId19"/>
    <sheet name="Document Viewer BGC" sheetId="20" r:id="rId20"/>
    <sheet name="Document Viewer SCG &amp; CNG - La" sheetId="21" r:id="rId21"/>
    <sheet name="FWM (Windows)" sheetId="22" r:id="rId22"/>
    <sheet name="ECPT" sheetId="23" r:id="rId23"/>
    <sheet name="LifeCycle Viewer - LAN SCG" sheetId="24" r:id="rId24"/>
    <sheet name="LifeCycle Viewer Mobile SCG" sheetId="25" r:id="rId25"/>
    <sheet name="Aspen OneLiner" sheetId="26" r:id="rId26"/>
    <sheet name="PoleForeman" sheetId="27" r:id="rId27"/>
    <sheet name="ESOSR" sheetId="28" r:id="rId28"/>
    <sheet name="Lifecycle Full XM Edition" sheetId="29" r:id="rId29"/>
    <sheet name="ARCOS" sheetId="30" r:id="rId30"/>
    <sheet name="Switching Orders" sheetId="31" r:id="rId31"/>
    <sheet name="Kaffa" sheetId="32" r:id="rId32"/>
    <sheet name="Mapping Computer" sheetId="33" r:id="rId33"/>
  </sheets>
  <definedNames>
    <definedName name="LIST_ELIMINATE">'Strategic Roadmap'!$L$2:$L4</definedName>
    <definedName name="LIST_EVOLVE">'Strategic Roadmap'!$N$2:$N6</definedName>
    <definedName name="LIST_INVEST">'Strategic Roadmap'!$M$2:$M2</definedName>
    <definedName name="LIST_MAINTAIN">'Strategic Roadmap'!$O$2:$O3</definedName>
    <definedName name="LIST_QWIN">'Strategic Roadmap'!$P$2:$P4</definedName>
    <definedName name="MatrixConfig">'Strategic Roadmap'!$R$3:$V14</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03" i="6" l="1"/>
  <c r="H103" i="6"/>
  <c r="G103" i="6"/>
  <c r="F103" i="6"/>
  <c r="E103" i="6"/>
  <c r="D103" i="6"/>
  <c r="C103" i="6"/>
  <c r="B103" i="6"/>
  <c r="I102" i="6"/>
  <c r="H102" i="6"/>
  <c r="G102" i="6"/>
  <c r="F102" i="6"/>
  <c r="K102" i="6" s="1"/>
  <c r="E102" i="6"/>
  <c r="D102" i="6"/>
  <c r="C102" i="6"/>
  <c r="B102" i="6"/>
  <c r="I101" i="6"/>
  <c r="H101" i="6"/>
  <c r="G101" i="6"/>
  <c r="F101" i="6"/>
  <c r="E101" i="6"/>
  <c r="D101" i="6"/>
  <c r="C101" i="6"/>
  <c r="B101" i="6"/>
  <c r="I100" i="6"/>
  <c r="H100" i="6"/>
  <c r="G100" i="6"/>
  <c r="F100" i="6"/>
  <c r="E100" i="6"/>
  <c r="D100" i="6"/>
  <c r="C100" i="6"/>
  <c r="B100" i="6"/>
  <c r="K99" i="6"/>
  <c r="I99" i="6"/>
  <c r="H99" i="6"/>
  <c r="G99" i="6"/>
  <c r="F99" i="6"/>
  <c r="E99" i="6"/>
  <c r="D99" i="6"/>
  <c r="C99" i="6"/>
  <c r="B99" i="6"/>
  <c r="J99" i="6" s="1"/>
  <c r="L99" i="6" s="1"/>
  <c r="I98" i="6"/>
  <c r="H98" i="6"/>
  <c r="G98" i="6"/>
  <c r="F98" i="6"/>
  <c r="E98" i="6"/>
  <c r="D98" i="6"/>
  <c r="C98" i="6"/>
  <c r="B98" i="6"/>
  <c r="J98" i="6" s="1"/>
  <c r="L98" i="6" s="1"/>
  <c r="I97" i="6"/>
  <c r="H97" i="6"/>
  <c r="G97" i="6"/>
  <c r="F97" i="6"/>
  <c r="E97" i="6"/>
  <c r="D97" i="6"/>
  <c r="C97" i="6"/>
  <c r="B97" i="6"/>
  <c r="J97" i="6" s="1"/>
  <c r="L97" i="6" s="1"/>
  <c r="I96" i="6"/>
  <c r="H96" i="6"/>
  <c r="G96" i="6"/>
  <c r="K96" i="6" s="1"/>
  <c r="F96" i="6"/>
  <c r="E96" i="6"/>
  <c r="D96" i="6"/>
  <c r="C96" i="6"/>
  <c r="B96" i="6"/>
  <c r="I95" i="6"/>
  <c r="H95" i="6"/>
  <c r="K95" i="6" s="1"/>
  <c r="G95" i="6"/>
  <c r="F95" i="6"/>
  <c r="E95" i="6"/>
  <c r="D95" i="6"/>
  <c r="C95" i="6"/>
  <c r="B95" i="6"/>
  <c r="I94" i="6"/>
  <c r="H94" i="6"/>
  <c r="G94" i="6"/>
  <c r="F94" i="6"/>
  <c r="E94" i="6"/>
  <c r="D94" i="6"/>
  <c r="C94" i="6"/>
  <c r="B94" i="6"/>
  <c r="I93" i="6"/>
  <c r="H93" i="6"/>
  <c r="G93" i="6"/>
  <c r="F93" i="6"/>
  <c r="E93" i="6"/>
  <c r="D93" i="6"/>
  <c r="C93" i="6"/>
  <c r="B93" i="6"/>
  <c r="I92" i="6"/>
  <c r="H92" i="6"/>
  <c r="G92" i="6"/>
  <c r="F92" i="6"/>
  <c r="E92" i="6"/>
  <c r="D92" i="6"/>
  <c r="C92" i="6"/>
  <c r="B92" i="6"/>
  <c r="J92" i="6" s="1"/>
  <c r="L92" i="6" s="1"/>
  <c r="I91" i="6"/>
  <c r="H91" i="6"/>
  <c r="G91" i="6"/>
  <c r="F91" i="6"/>
  <c r="E91" i="6"/>
  <c r="D91" i="6"/>
  <c r="C91" i="6"/>
  <c r="B91" i="6"/>
  <c r="I90" i="6"/>
  <c r="H90" i="6"/>
  <c r="G90" i="6"/>
  <c r="F90" i="6"/>
  <c r="E90" i="6"/>
  <c r="D90" i="6"/>
  <c r="C90" i="6"/>
  <c r="B90" i="6"/>
  <c r="I89" i="6"/>
  <c r="H89" i="6"/>
  <c r="G89" i="6"/>
  <c r="F89" i="6"/>
  <c r="E89" i="6"/>
  <c r="D89" i="6"/>
  <c r="C89" i="6"/>
  <c r="B89" i="6"/>
  <c r="I88" i="6"/>
  <c r="H88" i="6"/>
  <c r="G88" i="6"/>
  <c r="F88" i="6"/>
  <c r="K88" i="6" s="1"/>
  <c r="E88" i="6"/>
  <c r="D88" i="6"/>
  <c r="C88" i="6"/>
  <c r="B88" i="6"/>
  <c r="I87" i="6"/>
  <c r="H87" i="6"/>
  <c r="G87" i="6"/>
  <c r="F87" i="6"/>
  <c r="K87" i="6" s="1"/>
  <c r="E87" i="6"/>
  <c r="D87" i="6"/>
  <c r="C87" i="6"/>
  <c r="B87" i="6"/>
  <c r="I86" i="6"/>
  <c r="H86" i="6"/>
  <c r="G86" i="6"/>
  <c r="F86" i="6"/>
  <c r="E86" i="6"/>
  <c r="D86" i="6"/>
  <c r="C86" i="6"/>
  <c r="B86" i="6"/>
  <c r="I85" i="6"/>
  <c r="H85" i="6"/>
  <c r="G85" i="6"/>
  <c r="F85" i="6"/>
  <c r="E85" i="6"/>
  <c r="D85" i="6"/>
  <c r="C85" i="6"/>
  <c r="B85" i="6"/>
  <c r="I84" i="6"/>
  <c r="H84" i="6"/>
  <c r="G84" i="6"/>
  <c r="F84" i="6"/>
  <c r="K84" i="6" s="1"/>
  <c r="E84" i="6"/>
  <c r="D84" i="6"/>
  <c r="C84" i="6"/>
  <c r="B84" i="6"/>
  <c r="I83" i="6"/>
  <c r="H83" i="6"/>
  <c r="G83" i="6"/>
  <c r="F83" i="6"/>
  <c r="E83" i="6"/>
  <c r="D83" i="6"/>
  <c r="C83" i="6"/>
  <c r="B83" i="6"/>
  <c r="I82" i="6"/>
  <c r="H82" i="6"/>
  <c r="G82" i="6"/>
  <c r="F82" i="6"/>
  <c r="E82" i="6"/>
  <c r="D82" i="6"/>
  <c r="C82" i="6"/>
  <c r="B82" i="6"/>
  <c r="I81" i="6"/>
  <c r="H81" i="6"/>
  <c r="G81" i="6"/>
  <c r="K81" i="6" s="1"/>
  <c r="F81" i="6"/>
  <c r="E81" i="6"/>
  <c r="D81" i="6"/>
  <c r="C81" i="6"/>
  <c r="B81" i="6"/>
  <c r="I80" i="6"/>
  <c r="H80" i="6"/>
  <c r="G80" i="6"/>
  <c r="F80" i="6"/>
  <c r="E80" i="6"/>
  <c r="D80" i="6"/>
  <c r="C80" i="6"/>
  <c r="B80" i="6"/>
  <c r="I79" i="6"/>
  <c r="H79" i="6"/>
  <c r="G79" i="6"/>
  <c r="F79" i="6"/>
  <c r="E79" i="6"/>
  <c r="D79" i="6"/>
  <c r="C79" i="6"/>
  <c r="B79" i="6"/>
  <c r="I78" i="6"/>
  <c r="H78" i="6"/>
  <c r="G78" i="6"/>
  <c r="F78" i="6"/>
  <c r="E78" i="6"/>
  <c r="D78" i="6"/>
  <c r="C78" i="6"/>
  <c r="B78" i="6"/>
  <c r="I77" i="6"/>
  <c r="H77" i="6"/>
  <c r="G77" i="6"/>
  <c r="F77" i="6"/>
  <c r="E77" i="6"/>
  <c r="D77" i="6"/>
  <c r="C77" i="6"/>
  <c r="B77" i="6"/>
  <c r="I76" i="6"/>
  <c r="H76" i="6"/>
  <c r="G76" i="6"/>
  <c r="F76" i="6"/>
  <c r="E76" i="6"/>
  <c r="D76" i="6"/>
  <c r="C76" i="6"/>
  <c r="B76" i="6"/>
  <c r="I75" i="6"/>
  <c r="H75" i="6"/>
  <c r="G75" i="6"/>
  <c r="F75" i="6"/>
  <c r="E75" i="6"/>
  <c r="D75" i="6"/>
  <c r="C75" i="6"/>
  <c r="B75" i="6"/>
  <c r="I74" i="6"/>
  <c r="H74" i="6"/>
  <c r="G74" i="6"/>
  <c r="F74" i="6"/>
  <c r="E74" i="6"/>
  <c r="D74" i="6"/>
  <c r="C74" i="6"/>
  <c r="B74" i="6"/>
  <c r="I73" i="6"/>
  <c r="H73" i="6"/>
  <c r="G73" i="6"/>
  <c r="F73" i="6"/>
  <c r="E73" i="6"/>
  <c r="D73" i="6"/>
  <c r="C73" i="6"/>
  <c r="B73" i="6"/>
  <c r="I72" i="6"/>
  <c r="H72" i="6"/>
  <c r="G72" i="6"/>
  <c r="F72" i="6"/>
  <c r="E72" i="6"/>
  <c r="D72" i="6"/>
  <c r="C72" i="6"/>
  <c r="B72" i="6"/>
  <c r="I71" i="6"/>
  <c r="H71" i="6"/>
  <c r="G71" i="6"/>
  <c r="F71" i="6"/>
  <c r="K71" i="6" s="1"/>
  <c r="E71" i="6"/>
  <c r="D71" i="6"/>
  <c r="C71" i="6"/>
  <c r="B71" i="6"/>
  <c r="I70" i="6"/>
  <c r="H70" i="6"/>
  <c r="G70" i="6"/>
  <c r="F70" i="6"/>
  <c r="K70" i="6" s="1"/>
  <c r="E70" i="6"/>
  <c r="D70" i="6"/>
  <c r="C70" i="6"/>
  <c r="B70" i="6"/>
  <c r="I69" i="6"/>
  <c r="H69" i="6"/>
  <c r="G69" i="6"/>
  <c r="F69" i="6"/>
  <c r="E69" i="6"/>
  <c r="D69" i="6"/>
  <c r="C69" i="6"/>
  <c r="B69" i="6"/>
  <c r="I68" i="6"/>
  <c r="H68" i="6"/>
  <c r="G68" i="6"/>
  <c r="F68" i="6"/>
  <c r="E68" i="6"/>
  <c r="D68" i="6"/>
  <c r="C68" i="6"/>
  <c r="B68" i="6"/>
  <c r="I67" i="6"/>
  <c r="H67" i="6"/>
  <c r="G67" i="6"/>
  <c r="F67" i="6"/>
  <c r="E67" i="6"/>
  <c r="D67" i="6"/>
  <c r="C67" i="6"/>
  <c r="B67" i="6"/>
  <c r="I66" i="6"/>
  <c r="H66" i="6"/>
  <c r="G66" i="6"/>
  <c r="F66" i="6"/>
  <c r="E66" i="6"/>
  <c r="D66" i="6"/>
  <c r="C66" i="6"/>
  <c r="B66" i="6"/>
  <c r="I65" i="6"/>
  <c r="H65" i="6"/>
  <c r="G65" i="6"/>
  <c r="F65" i="6"/>
  <c r="E65" i="6"/>
  <c r="D65" i="6"/>
  <c r="C65" i="6"/>
  <c r="B65" i="6"/>
  <c r="J65" i="6" s="1"/>
  <c r="L65" i="6" s="1"/>
  <c r="I64" i="6"/>
  <c r="H64" i="6"/>
  <c r="G64" i="6"/>
  <c r="F64" i="6"/>
  <c r="E64" i="6"/>
  <c r="D64" i="6"/>
  <c r="C64" i="6"/>
  <c r="B64" i="6"/>
  <c r="I63" i="6"/>
  <c r="H63" i="6"/>
  <c r="G63" i="6"/>
  <c r="F63" i="6"/>
  <c r="E63" i="6"/>
  <c r="D63" i="6"/>
  <c r="C63" i="6"/>
  <c r="B63" i="6"/>
  <c r="I62" i="6"/>
  <c r="H62" i="6"/>
  <c r="G62" i="6"/>
  <c r="F62" i="6"/>
  <c r="E62" i="6"/>
  <c r="D62" i="6"/>
  <c r="C62" i="6"/>
  <c r="B62" i="6"/>
  <c r="I61" i="6"/>
  <c r="H61" i="6"/>
  <c r="G61" i="6"/>
  <c r="F61" i="6"/>
  <c r="E61" i="6"/>
  <c r="D61" i="6"/>
  <c r="C61" i="6"/>
  <c r="B61" i="6"/>
  <c r="I60" i="6"/>
  <c r="H60" i="6"/>
  <c r="G60" i="6"/>
  <c r="F60" i="6"/>
  <c r="E60" i="6"/>
  <c r="D60" i="6"/>
  <c r="C60" i="6"/>
  <c r="B60" i="6"/>
  <c r="I59" i="6"/>
  <c r="H59" i="6"/>
  <c r="G59" i="6"/>
  <c r="F59" i="6"/>
  <c r="E59" i="6"/>
  <c r="D59" i="6"/>
  <c r="C59" i="6"/>
  <c r="B59" i="6"/>
  <c r="J59" i="6" s="1"/>
  <c r="L59" i="6" s="1"/>
  <c r="I58" i="6"/>
  <c r="H58" i="6"/>
  <c r="G58" i="6"/>
  <c r="F58" i="6"/>
  <c r="K58" i="6" s="1"/>
  <c r="E58" i="6"/>
  <c r="D58" i="6"/>
  <c r="C58" i="6"/>
  <c r="B58" i="6"/>
  <c r="J58" i="6" s="1"/>
  <c r="L58" i="6" s="1"/>
  <c r="I57" i="6"/>
  <c r="H57" i="6"/>
  <c r="G57" i="6"/>
  <c r="F57" i="6"/>
  <c r="K57" i="6" s="1"/>
  <c r="E57" i="6"/>
  <c r="D57" i="6"/>
  <c r="C57" i="6"/>
  <c r="B57" i="6"/>
  <c r="J57" i="6" s="1"/>
  <c r="L57" i="6" s="1"/>
  <c r="I56" i="6"/>
  <c r="H56" i="6"/>
  <c r="G56" i="6"/>
  <c r="F56" i="6"/>
  <c r="E56" i="6"/>
  <c r="D56" i="6"/>
  <c r="C56" i="6"/>
  <c r="B56" i="6"/>
  <c r="J56" i="6" s="1"/>
  <c r="L56" i="6" s="1"/>
  <c r="I55" i="6"/>
  <c r="H55" i="6"/>
  <c r="G55" i="6"/>
  <c r="F55" i="6"/>
  <c r="E55" i="6"/>
  <c r="D55" i="6"/>
  <c r="C55" i="6"/>
  <c r="B55" i="6"/>
  <c r="I54" i="6"/>
  <c r="H54" i="6"/>
  <c r="G54" i="6"/>
  <c r="F54" i="6"/>
  <c r="E54" i="6"/>
  <c r="D54" i="6"/>
  <c r="C54" i="6"/>
  <c r="B54" i="6"/>
  <c r="I53" i="6"/>
  <c r="H53" i="6"/>
  <c r="G53" i="6"/>
  <c r="F53" i="6"/>
  <c r="E53" i="6"/>
  <c r="D53" i="6"/>
  <c r="C53" i="6"/>
  <c r="B53" i="6"/>
  <c r="I52" i="6"/>
  <c r="H52" i="6"/>
  <c r="G52" i="6"/>
  <c r="F52" i="6"/>
  <c r="E52" i="6"/>
  <c r="D52" i="6"/>
  <c r="C52" i="6"/>
  <c r="B52" i="6"/>
  <c r="I51" i="6"/>
  <c r="H51" i="6"/>
  <c r="G51" i="6"/>
  <c r="K51" i="6" s="1"/>
  <c r="F51" i="6"/>
  <c r="E51" i="6"/>
  <c r="D51" i="6"/>
  <c r="C51" i="6"/>
  <c r="B51" i="6"/>
  <c r="I50" i="6"/>
  <c r="H50" i="6"/>
  <c r="K50" i="6" s="1"/>
  <c r="G50" i="6"/>
  <c r="F50" i="6"/>
  <c r="E50" i="6"/>
  <c r="D50" i="6"/>
  <c r="C50" i="6"/>
  <c r="B50" i="6"/>
  <c r="J50" i="6" s="1"/>
  <c r="L50" i="6" s="1"/>
  <c r="I49" i="6"/>
  <c r="H49" i="6"/>
  <c r="G49" i="6"/>
  <c r="F49" i="6"/>
  <c r="K49" i="6" s="1"/>
  <c r="E49" i="6"/>
  <c r="D49" i="6"/>
  <c r="C49" i="6"/>
  <c r="B49" i="6"/>
  <c r="I48" i="6"/>
  <c r="H48" i="6"/>
  <c r="G48" i="6"/>
  <c r="F48" i="6"/>
  <c r="E48" i="6"/>
  <c r="D48" i="6"/>
  <c r="C48" i="6"/>
  <c r="B48" i="6"/>
  <c r="I47" i="6"/>
  <c r="H47" i="6"/>
  <c r="G47" i="6"/>
  <c r="F47" i="6"/>
  <c r="E47" i="6"/>
  <c r="D47" i="6"/>
  <c r="C47" i="6"/>
  <c r="B47" i="6"/>
  <c r="K46" i="6"/>
  <c r="I46" i="6"/>
  <c r="H46" i="6"/>
  <c r="G46" i="6"/>
  <c r="F46" i="6"/>
  <c r="E46" i="6"/>
  <c r="D46" i="6"/>
  <c r="C46" i="6"/>
  <c r="B46" i="6"/>
  <c r="J46" i="6" s="1"/>
  <c r="L46" i="6" s="1"/>
  <c r="I45" i="6"/>
  <c r="H45" i="6"/>
  <c r="G45" i="6"/>
  <c r="F45" i="6"/>
  <c r="K45" i="6" s="1"/>
  <c r="E45" i="6"/>
  <c r="D45" i="6"/>
  <c r="C45" i="6"/>
  <c r="B45" i="6"/>
  <c r="J45" i="6" s="1"/>
  <c r="L45" i="6" s="1"/>
  <c r="I44" i="6"/>
  <c r="H44" i="6"/>
  <c r="G44" i="6"/>
  <c r="F44" i="6"/>
  <c r="E44" i="6"/>
  <c r="D44" i="6"/>
  <c r="C44" i="6"/>
  <c r="B44" i="6"/>
  <c r="J44" i="6" s="1"/>
  <c r="L44" i="6" s="1"/>
  <c r="K43" i="6"/>
  <c r="I43" i="6"/>
  <c r="H43" i="6"/>
  <c r="G43" i="6"/>
  <c r="F43" i="6"/>
  <c r="E43" i="6"/>
  <c r="D43" i="6"/>
  <c r="C43" i="6"/>
  <c r="B43" i="6"/>
  <c r="I42" i="6"/>
  <c r="H42" i="6"/>
  <c r="G42" i="6"/>
  <c r="F42" i="6"/>
  <c r="E42" i="6"/>
  <c r="D42" i="6"/>
  <c r="C42" i="6"/>
  <c r="B42" i="6"/>
  <c r="I41" i="6"/>
  <c r="H41" i="6"/>
  <c r="G41" i="6"/>
  <c r="F41" i="6"/>
  <c r="E41" i="6"/>
  <c r="D41" i="6"/>
  <c r="C41" i="6"/>
  <c r="B41" i="6"/>
  <c r="I40" i="6"/>
  <c r="H40" i="6"/>
  <c r="G40" i="6"/>
  <c r="F40" i="6"/>
  <c r="K40" i="6" s="1"/>
  <c r="E40" i="6"/>
  <c r="D40" i="6"/>
  <c r="C40" i="6"/>
  <c r="B40" i="6"/>
  <c r="I39" i="6"/>
  <c r="H39" i="6"/>
  <c r="G39" i="6"/>
  <c r="F39" i="6"/>
  <c r="K39" i="6" s="1"/>
  <c r="E39" i="6"/>
  <c r="D39" i="6"/>
  <c r="C39" i="6"/>
  <c r="B39" i="6"/>
  <c r="I38" i="6"/>
  <c r="H38" i="6"/>
  <c r="G38" i="6"/>
  <c r="F38" i="6"/>
  <c r="E38" i="6"/>
  <c r="D38" i="6"/>
  <c r="C38" i="6"/>
  <c r="B38" i="6"/>
  <c r="I37" i="6"/>
  <c r="H37" i="6"/>
  <c r="G37" i="6"/>
  <c r="K37" i="6" s="1"/>
  <c r="F37" i="6"/>
  <c r="E37" i="6"/>
  <c r="D37" i="6"/>
  <c r="C37" i="6"/>
  <c r="B37" i="6"/>
  <c r="I36" i="6"/>
  <c r="H36" i="6"/>
  <c r="G36" i="6"/>
  <c r="F36" i="6"/>
  <c r="E36" i="6"/>
  <c r="D36" i="6"/>
  <c r="C36" i="6"/>
  <c r="B36" i="6"/>
  <c r="I35" i="6"/>
  <c r="H35" i="6"/>
  <c r="G35" i="6"/>
  <c r="F35" i="6"/>
  <c r="E35" i="6"/>
  <c r="D35" i="6"/>
  <c r="C35" i="6"/>
  <c r="B35" i="6"/>
  <c r="I34" i="6"/>
  <c r="H34" i="6"/>
  <c r="G34" i="6"/>
  <c r="K34" i="6" s="1"/>
  <c r="F34" i="6"/>
  <c r="E34" i="6"/>
  <c r="D34" i="6"/>
  <c r="C34" i="6"/>
  <c r="B34" i="6"/>
  <c r="I33" i="6"/>
  <c r="H33" i="6"/>
  <c r="G33" i="6"/>
  <c r="F33" i="6"/>
  <c r="E33" i="6"/>
  <c r="D33" i="6"/>
  <c r="C33" i="6"/>
  <c r="B33" i="6"/>
  <c r="I32" i="6"/>
  <c r="H32" i="6"/>
  <c r="K32" i="6" s="1"/>
  <c r="G32" i="6"/>
  <c r="F32" i="6"/>
  <c r="E32" i="6"/>
  <c r="D32" i="6"/>
  <c r="C32" i="6"/>
  <c r="B32" i="6"/>
  <c r="I31" i="6"/>
  <c r="H31" i="6"/>
  <c r="G31" i="6"/>
  <c r="F31" i="6"/>
  <c r="K31" i="6" s="1"/>
  <c r="E31" i="6"/>
  <c r="D31" i="6"/>
  <c r="C31" i="6"/>
  <c r="B31" i="6"/>
  <c r="I30" i="6"/>
  <c r="H30" i="6"/>
  <c r="G30" i="6"/>
  <c r="F30" i="6"/>
  <c r="E30" i="6"/>
  <c r="D30" i="6"/>
  <c r="C30" i="6"/>
  <c r="B30" i="6"/>
  <c r="I29" i="6"/>
  <c r="H29" i="6"/>
  <c r="G29" i="6"/>
  <c r="F29" i="6"/>
  <c r="E29" i="6"/>
  <c r="D29" i="6"/>
  <c r="C29" i="6"/>
  <c r="B29" i="6"/>
  <c r="J29" i="6" s="1"/>
  <c r="L29" i="6" s="1"/>
  <c r="D100" i="8"/>
  <c r="B99" i="8"/>
  <c r="D96" i="8"/>
  <c r="B95" i="8"/>
  <c r="D92" i="8"/>
  <c r="B91" i="8"/>
  <c r="D88" i="8"/>
  <c r="B87" i="8"/>
  <c r="D84" i="8"/>
  <c r="B83" i="8"/>
  <c r="D80" i="8"/>
  <c r="B79" i="8"/>
  <c r="D76" i="8"/>
  <c r="B75" i="8"/>
  <c r="D72" i="8"/>
  <c r="B71" i="8"/>
  <c r="D68" i="8"/>
  <c r="B67" i="8"/>
  <c r="D64" i="8"/>
  <c r="B63" i="8"/>
  <c r="D60" i="8"/>
  <c r="B59" i="8"/>
  <c r="D56" i="8"/>
  <c r="B55" i="8"/>
  <c r="D52" i="8"/>
  <c r="B51" i="8"/>
  <c r="D48" i="8"/>
  <c r="B47" i="8"/>
  <c r="D44" i="8"/>
  <c r="B43" i="8"/>
  <c r="D40" i="8"/>
  <c r="B39" i="8"/>
  <c r="D36" i="8"/>
  <c r="B35" i="8"/>
  <c r="D32" i="8"/>
  <c r="B31" i="8"/>
  <c r="D28" i="8"/>
  <c r="B27" i="8"/>
  <c r="C100" i="8"/>
  <c r="A99" i="8"/>
  <c r="C96" i="8"/>
  <c r="A95" i="8"/>
  <c r="C92" i="8"/>
  <c r="A91" i="8"/>
  <c r="C88" i="8"/>
  <c r="A87" i="8"/>
  <c r="C84" i="8"/>
  <c r="A83" i="8"/>
  <c r="C80" i="8"/>
  <c r="A79" i="8"/>
  <c r="C76" i="8"/>
  <c r="A75" i="8"/>
  <c r="C72" i="8"/>
  <c r="A71" i="8"/>
  <c r="C68" i="8"/>
  <c r="A67" i="8"/>
  <c r="C64" i="8"/>
  <c r="A63" i="8"/>
  <c r="C60" i="8"/>
  <c r="A59" i="8"/>
  <c r="C56" i="8"/>
  <c r="A55" i="8"/>
  <c r="C52" i="8"/>
  <c r="A51" i="8"/>
  <c r="C48" i="8"/>
  <c r="A47" i="8"/>
  <c r="C44" i="8"/>
  <c r="A43" i="8"/>
  <c r="C40" i="8"/>
  <c r="A39" i="8"/>
  <c r="C36" i="8"/>
  <c r="A35" i="8"/>
  <c r="C32" i="8"/>
  <c r="A31" i="8"/>
  <c r="C28" i="8"/>
  <c r="A27" i="8"/>
  <c r="A23" i="8"/>
  <c r="A19" i="8"/>
  <c r="A15" i="8"/>
  <c r="D101" i="8"/>
  <c r="B100" i="8"/>
  <c r="D97" i="8"/>
  <c r="B96" i="8"/>
  <c r="D93" i="8"/>
  <c r="B92" i="8"/>
  <c r="D89" i="8"/>
  <c r="B88" i="8"/>
  <c r="D85" i="8"/>
  <c r="B84" i="8"/>
  <c r="D81" i="8"/>
  <c r="B80" i="8"/>
  <c r="D77" i="8"/>
  <c r="B76" i="8"/>
  <c r="D73" i="8"/>
  <c r="B72" i="8"/>
  <c r="D69" i="8"/>
  <c r="B68" i="8"/>
  <c r="D65" i="8"/>
  <c r="B64" i="8"/>
  <c r="D61" i="8"/>
  <c r="B60" i="8"/>
  <c r="D57" i="8"/>
  <c r="B56" i="8"/>
  <c r="D53" i="8"/>
  <c r="B52" i="8"/>
  <c r="D49" i="8"/>
  <c r="B48" i="8"/>
  <c r="D45" i="8"/>
  <c r="B44" i="8"/>
  <c r="D41" i="8"/>
  <c r="B40" i="8"/>
  <c r="D37" i="8"/>
  <c r="B36" i="8"/>
  <c r="D33" i="8"/>
  <c r="B32" i="8"/>
  <c r="D29" i="8"/>
  <c r="B28" i="8"/>
  <c r="C101" i="8"/>
  <c r="A100" i="8"/>
  <c r="C97" i="8"/>
  <c r="A96" i="8"/>
  <c r="C93" i="8"/>
  <c r="A92" i="8"/>
  <c r="C89" i="8"/>
  <c r="A88" i="8"/>
  <c r="C85" i="8"/>
  <c r="A84" i="8"/>
  <c r="C81" i="8"/>
  <c r="A80" i="8"/>
  <c r="C77" i="8"/>
  <c r="A76" i="8"/>
  <c r="C73" i="8"/>
  <c r="A72" i="8"/>
  <c r="C69" i="8"/>
  <c r="A68" i="8"/>
  <c r="C65" i="8"/>
  <c r="A64" i="8"/>
  <c r="C61" i="8"/>
  <c r="A60" i="8"/>
  <c r="C57" i="8"/>
  <c r="A56" i="8"/>
  <c r="C53" i="8"/>
  <c r="A52" i="8"/>
  <c r="C49" i="8"/>
  <c r="A48" i="8"/>
  <c r="C45" i="8"/>
  <c r="A44" i="8"/>
  <c r="C41" i="8"/>
  <c r="A40" i="8"/>
  <c r="C37" i="8"/>
  <c r="A36" i="8"/>
  <c r="C33" i="8"/>
  <c r="A32" i="8"/>
  <c r="C29" i="8"/>
  <c r="A28" i="8"/>
  <c r="A24" i="8"/>
  <c r="A20" i="8"/>
  <c r="A16" i="8"/>
  <c r="A12" i="8"/>
  <c r="A8" i="8"/>
  <c r="A4" i="8"/>
  <c r="B101" i="8"/>
  <c r="D98" i="8"/>
  <c r="B97" i="8"/>
  <c r="D94" i="8"/>
  <c r="B93" i="8"/>
  <c r="D90" i="8"/>
  <c r="B89" i="8"/>
  <c r="D86" i="8"/>
  <c r="B85" i="8"/>
  <c r="D82" i="8"/>
  <c r="B81" i="8"/>
  <c r="D78" i="8"/>
  <c r="B77" i="8"/>
  <c r="D74" i="8"/>
  <c r="B73" i="8"/>
  <c r="D70" i="8"/>
  <c r="B69" i="8"/>
  <c r="D66" i="8"/>
  <c r="B65" i="8"/>
  <c r="D62" i="8"/>
  <c r="B61" i="8"/>
  <c r="D58" i="8"/>
  <c r="B57" i="8"/>
  <c r="D54" i="8"/>
  <c r="B53" i="8"/>
  <c r="D50" i="8"/>
  <c r="B49" i="8"/>
  <c r="D46" i="8"/>
  <c r="B45" i="8"/>
  <c r="D42" i="8"/>
  <c r="B41" i="8"/>
  <c r="D38" i="8"/>
  <c r="B37" i="8"/>
  <c r="D34" i="8"/>
  <c r="B33" i="8"/>
  <c r="D30" i="8"/>
  <c r="B29" i="8"/>
  <c r="A101" i="8"/>
  <c r="D99" i="8"/>
  <c r="C99" i="8"/>
  <c r="A98" i="8"/>
  <c r="C95" i="8"/>
  <c r="A94" i="8"/>
  <c r="C91" i="8"/>
  <c r="A90" i="8"/>
  <c r="C87" i="8"/>
  <c r="A86" i="8"/>
  <c r="C83" i="8"/>
  <c r="A82" i="8"/>
  <c r="C79" i="8"/>
  <c r="A78" i="8"/>
  <c r="C75" i="8"/>
  <c r="A74" i="8"/>
  <c r="C71" i="8"/>
  <c r="A70" i="8"/>
  <c r="C67" i="8"/>
  <c r="A66" i="8"/>
  <c r="C63" i="8"/>
  <c r="A62" i="8"/>
  <c r="C59" i="8"/>
  <c r="A58" i="8"/>
  <c r="C55" i="8"/>
  <c r="A54" i="8"/>
  <c r="C51" i="8"/>
  <c r="A50" i="8"/>
  <c r="C47" i="8"/>
  <c r="A46" i="8"/>
  <c r="C43" i="8"/>
  <c r="A42" i="8"/>
  <c r="C39" i="8"/>
  <c r="A38" i="8"/>
  <c r="C35" i="8"/>
  <c r="A34" i="8"/>
  <c r="C31" i="8"/>
  <c r="A30" i="8"/>
  <c r="C27" i="8"/>
  <c r="A26" i="8"/>
  <c r="A22" i="8"/>
  <c r="A18" i="8"/>
  <c r="A14" i="8"/>
  <c r="A10" i="8"/>
  <c r="A6" i="8"/>
  <c r="B94" i="8"/>
  <c r="D83" i="8"/>
  <c r="B78" i="8"/>
  <c r="D67" i="8"/>
  <c r="B62" i="8"/>
  <c r="D51" i="8"/>
  <c r="B46" i="8"/>
  <c r="D35" i="8"/>
  <c r="B30" i="8"/>
  <c r="A3" i="8"/>
  <c r="B28" i="6"/>
  <c r="E27" i="6"/>
  <c r="H26" i="6"/>
  <c r="C25" i="6"/>
  <c r="F24" i="6"/>
  <c r="I23" i="6"/>
  <c r="D22" i="6"/>
  <c r="G21" i="6"/>
  <c r="B20" i="6"/>
  <c r="E19" i="6"/>
  <c r="H18" i="6"/>
  <c r="C17" i="6"/>
  <c r="F16" i="6"/>
  <c r="I15" i="6"/>
  <c r="D14" i="6"/>
  <c r="G13" i="6"/>
  <c r="B12" i="6"/>
  <c r="E11" i="6"/>
  <c r="H10" i="6"/>
  <c r="C9" i="6"/>
  <c r="F8" i="6"/>
  <c r="I7" i="6"/>
  <c r="D6" i="6"/>
  <c r="G5" i="6"/>
  <c r="B4" i="6"/>
  <c r="C98" i="8"/>
  <c r="A93" i="8"/>
  <c r="C82" i="8"/>
  <c r="A77" i="8"/>
  <c r="C66" i="8"/>
  <c r="A61" i="8"/>
  <c r="C50" i="8"/>
  <c r="A45" i="8"/>
  <c r="C34" i="8"/>
  <c r="A29" i="8"/>
  <c r="A13" i="8"/>
  <c r="A9" i="8"/>
  <c r="I28" i="6"/>
  <c r="D27" i="6"/>
  <c r="G26" i="6"/>
  <c r="B25" i="6"/>
  <c r="E24" i="6"/>
  <c r="H23" i="6"/>
  <c r="C22" i="6"/>
  <c r="F21" i="6"/>
  <c r="I20" i="6"/>
  <c r="D19" i="6"/>
  <c r="G18" i="6"/>
  <c r="B17" i="6"/>
  <c r="E16" i="6"/>
  <c r="H15" i="6"/>
  <c r="C14" i="6"/>
  <c r="F13" i="6"/>
  <c r="I12" i="6"/>
  <c r="D11" i="6"/>
  <c r="G10" i="6"/>
  <c r="B9" i="6"/>
  <c r="E8" i="6"/>
  <c r="H7" i="6"/>
  <c r="C6" i="6"/>
  <c r="F5" i="6"/>
  <c r="I4" i="6"/>
  <c r="F18" i="6"/>
  <c r="E25" i="6"/>
  <c r="F22" i="6"/>
  <c r="G19" i="6"/>
  <c r="B18" i="6"/>
  <c r="H16" i="6"/>
  <c r="C15" i="6"/>
  <c r="I13" i="6"/>
  <c r="G11" i="6"/>
  <c r="B10" i="6"/>
  <c r="H8" i="6"/>
  <c r="C7" i="6"/>
  <c r="D4" i="6"/>
  <c r="B98" i="8"/>
  <c r="D87" i="8"/>
  <c r="B82" i="8"/>
  <c r="D71" i="8"/>
  <c r="B66" i="8"/>
  <c r="D55" i="8"/>
  <c r="B50" i="8"/>
  <c r="D39" i="8"/>
  <c r="B34" i="8"/>
  <c r="A5" i="8"/>
  <c r="H28" i="6"/>
  <c r="C27" i="6"/>
  <c r="F26" i="6"/>
  <c r="I25" i="6"/>
  <c r="D24" i="6"/>
  <c r="G23" i="6"/>
  <c r="B22" i="6"/>
  <c r="E21" i="6"/>
  <c r="H20" i="6"/>
  <c r="C19" i="6"/>
  <c r="I17" i="6"/>
  <c r="D16" i="6"/>
  <c r="G15" i="6"/>
  <c r="B14" i="6"/>
  <c r="E13" i="6"/>
  <c r="H12" i="6"/>
  <c r="C11" i="6"/>
  <c r="F10" i="6"/>
  <c r="I9" i="6"/>
  <c r="D8" i="6"/>
  <c r="G7" i="6"/>
  <c r="B6" i="6"/>
  <c r="E5" i="6"/>
  <c r="H4" i="6"/>
  <c r="I24" i="6"/>
  <c r="B21" i="6"/>
  <c r="G14" i="6"/>
  <c r="I8" i="6"/>
  <c r="D28" i="6"/>
  <c r="A97" i="8"/>
  <c r="C86" i="8"/>
  <c r="A81" i="8"/>
  <c r="C70" i="8"/>
  <c r="A65" i="8"/>
  <c r="C54" i="8"/>
  <c r="A49" i="8"/>
  <c r="C38" i="8"/>
  <c r="A33" i="8"/>
  <c r="A17" i="8"/>
  <c r="A2" i="8"/>
  <c r="G28" i="6"/>
  <c r="B27" i="6"/>
  <c r="E26" i="6"/>
  <c r="H25" i="6"/>
  <c r="C24" i="6"/>
  <c r="F23" i="6"/>
  <c r="I22" i="6"/>
  <c r="D21" i="6"/>
  <c r="G20" i="6"/>
  <c r="B19" i="6"/>
  <c r="E18" i="6"/>
  <c r="H17" i="6"/>
  <c r="C16" i="6"/>
  <c r="F15" i="6"/>
  <c r="I14" i="6"/>
  <c r="D13" i="6"/>
  <c r="G12" i="6"/>
  <c r="B11" i="6"/>
  <c r="E10" i="6"/>
  <c r="H9" i="6"/>
  <c r="C8" i="6"/>
  <c r="F7" i="6"/>
  <c r="I6" i="6"/>
  <c r="D5" i="6"/>
  <c r="G4" i="6"/>
  <c r="E28" i="6"/>
  <c r="F25" i="6"/>
  <c r="G22" i="6"/>
  <c r="I16" i="6"/>
  <c r="B13" i="6"/>
  <c r="C10" i="6"/>
  <c r="D91" i="8"/>
  <c r="B86" i="8"/>
  <c r="D75" i="8"/>
  <c r="B70" i="8"/>
  <c r="D59" i="8"/>
  <c r="B54" i="8"/>
  <c r="D43" i="8"/>
  <c r="B38" i="8"/>
  <c r="D27" i="8"/>
  <c r="F28" i="6"/>
  <c r="I27" i="6"/>
  <c r="D26" i="6"/>
  <c r="G25" i="6"/>
  <c r="B24" i="6"/>
  <c r="E23" i="6"/>
  <c r="H22" i="6"/>
  <c r="C21" i="6"/>
  <c r="F20" i="6"/>
  <c r="I19" i="6"/>
  <c r="D18" i="6"/>
  <c r="G17" i="6"/>
  <c r="B16" i="6"/>
  <c r="E15" i="6"/>
  <c r="H14" i="6"/>
  <c r="C13" i="6"/>
  <c r="F12" i="6"/>
  <c r="I11" i="6"/>
  <c r="D10" i="6"/>
  <c r="G9" i="6"/>
  <c r="B8" i="6"/>
  <c r="E7" i="6"/>
  <c r="H6" i="6"/>
  <c r="C5" i="6"/>
  <c r="F4" i="6"/>
  <c r="H27" i="6"/>
  <c r="C18" i="6"/>
  <c r="D15" i="6"/>
  <c r="E12" i="6"/>
  <c r="E4" i="6"/>
  <c r="G27" i="6"/>
  <c r="B26" i="6"/>
  <c r="H24" i="6"/>
  <c r="C23" i="6"/>
  <c r="I21" i="6"/>
  <c r="D20" i="6"/>
  <c r="E17" i="6"/>
  <c r="F14" i="6"/>
  <c r="D12" i="6"/>
  <c r="E9" i="6"/>
  <c r="I5" i="6"/>
  <c r="C90" i="8"/>
  <c r="A85" i="8"/>
  <c r="C74" i="8"/>
  <c r="A69" i="8"/>
  <c r="C58" i="8"/>
  <c r="A53" i="8"/>
  <c r="C42" i="8"/>
  <c r="A37" i="8"/>
  <c r="A21" i="8"/>
  <c r="A11" i="8"/>
  <c r="C26" i="6"/>
  <c r="D23" i="6"/>
  <c r="H19" i="6"/>
  <c r="F17" i="6"/>
  <c r="H11" i="6"/>
  <c r="D7" i="6"/>
  <c r="G6" i="6"/>
  <c r="D95" i="8"/>
  <c r="B90" i="8"/>
  <c r="D79" i="8"/>
  <c r="B74" i="8"/>
  <c r="D63" i="8"/>
  <c r="B58" i="8"/>
  <c r="D47" i="8"/>
  <c r="B42" i="8"/>
  <c r="D31" i="8"/>
  <c r="A7" i="8"/>
  <c r="C94" i="8"/>
  <c r="A89" i="8"/>
  <c r="C78" i="8"/>
  <c r="A73" i="8"/>
  <c r="C62" i="8"/>
  <c r="A57" i="8"/>
  <c r="C46" i="8"/>
  <c r="A41" i="8"/>
  <c r="C30" i="8"/>
  <c r="A25" i="8"/>
  <c r="C28" i="6"/>
  <c r="F27" i="6"/>
  <c r="I26" i="6"/>
  <c r="D25" i="6"/>
  <c r="G24" i="6"/>
  <c r="B23" i="6"/>
  <c r="E22" i="6"/>
  <c r="H21" i="6"/>
  <c r="C20" i="6"/>
  <c r="F19" i="6"/>
  <c r="I18" i="6"/>
  <c r="D17" i="6"/>
  <c r="G16" i="6"/>
  <c r="B15" i="6"/>
  <c r="E14" i="6"/>
  <c r="H13" i="6"/>
  <c r="C12" i="6"/>
  <c r="F11" i="6"/>
  <c r="I10" i="6"/>
  <c r="D9" i="6"/>
  <c r="G8" i="6"/>
  <c r="B7" i="6"/>
  <c r="E6" i="6"/>
  <c r="H5" i="6"/>
  <c r="C4" i="6"/>
  <c r="E20" i="6"/>
  <c r="F9" i="6"/>
  <c r="B5" i="6"/>
  <c r="F6" i="6"/>
  <c r="K29" i="6" l="1"/>
  <c r="K36" i="6"/>
  <c r="J47" i="6"/>
  <c r="L47" i="6" s="1"/>
  <c r="J48" i="6"/>
  <c r="L48" i="6" s="1"/>
  <c r="J49" i="6"/>
  <c r="L49" i="6" s="1"/>
  <c r="K61" i="6"/>
  <c r="K63" i="6"/>
  <c r="K64" i="6"/>
  <c r="J89" i="6"/>
  <c r="L89" i="6" s="1"/>
  <c r="J90" i="6"/>
  <c r="L90" i="6" s="1"/>
  <c r="J91" i="6"/>
  <c r="L91" i="6" s="1"/>
  <c r="K97" i="6"/>
  <c r="K101" i="6"/>
  <c r="K53" i="6"/>
  <c r="K56" i="6"/>
  <c r="J93" i="6"/>
  <c r="L93" i="6" s="1"/>
  <c r="J94" i="6"/>
  <c r="L94" i="6" s="1"/>
  <c r="J95" i="6"/>
  <c r="L95" i="6" s="1"/>
  <c r="J30" i="6"/>
  <c r="L30" i="6" s="1"/>
  <c r="J31" i="6"/>
  <c r="L31" i="6" s="1"/>
  <c r="K35" i="6"/>
  <c r="K42" i="6"/>
  <c r="J51" i="6"/>
  <c r="L51" i="6" s="1"/>
  <c r="J52" i="6"/>
  <c r="L52" i="6" s="1"/>
  <c r="J53" i="6"/>
  <c r="L53" i="6" s="1"/>
  <c r="J54" i="6"/>
  <c r="L54" i="6" s="1"/>
  <c r="K59" i="6"/>
  <c r="K66" i="6"/>
  <c r="K67" i="6"/>
  <c r="K69" i="6"/>
  <c r="K73" i="6"/>
  <c r="K74" i="6"/>
  <c r="K76" i="6"/>
  <c r="K77" i="6"/>
  <c r="K79" i="6"/>
  <c r="K80" i="6"/>
  <c r="J96" i="6"/>
  <c r="L96" i="6" s="1"/>
  <c r="J32" i="6"/>
  <c r="L32" i="6" s="1"/>
  <c r="J33" i="6"/>
  <c r="L33" i="6" s="1"/>
  <c r="J34" i="6"/>
  <c r="L34" i="6" s="1"/>
  <c r="K38" i="6"/>
  <c r="K62" i="6"/>
  <c r="K65" i="6"/>
  <c r="J35" i="6"/>
  <c r="L35" i="6" s="1"/>
  <c r="J36" i="6"/>
  <c r="L36" i="6" s="1"/>
  <c r="J37" i="6"/>
  <c r="L37" i="6" s="1"/>
  <c r="K41" i="6"/>
  <c r="K48" i="6"/>
  <c r="J60" i="6"/>
  <c r="L60" i="6" s="1"/>
  <c r="J61" i="6"/>
  <c r="L61" i="6" s="1"/>
  <c r="J62" i="6"/>
  <c r="L62" i="6" s="1"/>
  <c r="J63" i="6"/>
  <c r="L63" i="6" s="1"/>
  <c r="J64" i="6"/>
  <c r="L64" i="6" s="1"/>
  <c r="K72" i="6"/>
  <c r="K83" i="6"/>
  <c r="J100" i="6"/>
  <c r="L100" i="6" s="1"/>
  <c r="J102" i="6"/>
  <c r="L102" i="6" s="1"/>
  <c r="K103" i="6"/>
  <c r="J38" i="6"/>
  <c r="L38" i="6" s="1"/>
  <c r="J40" i="6"/>
  <c r="L40" i="6" s="1"/>
  <c r="J66" i="6"/>
  <c r="L66" i="6" s="1"/>
  <c r="J67" i="6"/>
  <c r="L67" i="6" s="1"/>
  <c r="J68" i="6"/>
  <c r="L68" i="6" s="1"/>
  <c r="J69" i="6"/>
  <c r="L69" i="6" s="1"/>
  <c r="J70" i="6"/>
  <c r="L70" i="6" s="1"/>
  <c r="J71" i="6"/>
  <c r="L71" i="6" s="1"/>
  <c r="K75" i="6"/>
  <c r="K78" i="6"/>
  <c r="K86" i="6"/>
  <c r="K91" i="6"/>
  <c r="K94" i="6"/>
  <c r="J103" i="6"/>
  <c r="L103" i="6" s="1"/>
  <c r="K30" i="6"/>
  <c r="J41" i="6"/>
  <c r="L41" i="6" s="1"/>
  <c r="J42" i="6"/>
  <c r="L42" i="6" s="1"/>
  <c r="J43" i="6"/>
  <c r="L43" i="6" s="1"/>
  <c r="K47" i="6"/>
  <c r="K52" i="6"/>
  <c r="K54" i="6"/>
  <c r="K55" i="6"/>
  <c r="J72" i="6"/>
  <c r="L72" i="6" s="1"/>
  <c r="J73" i="6"/>
  <c r="L73" i="6" s="1"/>
  <c r="J74" i="6"/>
  <c r="L74" i="6" s="1"/>
  <c r="J75" i="6"/>
  <c r="L75" i="6" s="1"/>
  <c r="J76" i="6"/>
  <c r="L76" i="6" s="1"/>
  <c r="J78" i="6"/>
  <c r="L78" i="6" s="1"/>
  <c r="J80" i="6"/>
  <c r="L80" i="6" s="1"/>
  <c r="J81" i="6"/>
  <c r="L81" i="6" s="1"/>
  <c r="K85" i="6"/>
  <c r="K89" i="6"/>
  <c r="K93" i="6"/>
  <c r="K33" i="6"/>
  <c r="J82" i="6"/>
  <c r="L82" i="6" s="1"/>
  <c r="J83" i="6"/>
  <c r="L83" i="6" s="1"/>
  <c r="J84" i="6"/>
  <c r="L84" i="6" s="1"/>
  <c r="J85" i="6"/>
  <c r="L85" i="6" s="1"/>
  <c r="J86" i="6"/>
  <c r="L86" i="6" s="1"/>
  <c r="J88" i="6"/>
  <c r="L88" i="6" s="1"/>
  <c r="K98" i="6"/>
  <c r="K6" i="6"/>
  <c r="J5" i="6"/>
  <c r="K9" i="6"/>
  <c r="J7" i="6"/>
  <c r="K11" i="6"/>
  <c r="J15" i="6"/>
  <c r="K19" i="6"/>
  <c r="J23" i="6"/>
  <c r="K27" i="6"/>
  <c r="H31" i="8"/>
  <c r="G31" i="8"/>
  <c r="H47" i="8"/>
  <c r="G47" i="8"/>
  <c r="H63" i="8"/>
  <c r="G63" i="8"/>
  <c r="H79" i="8"/>
  <c r="G79" i="8"/>
  <c r="H95" i="8"/>
  <c r="G95" i="8"/>
  <c r="K17" i="6"/>
  <c r="K14" i="6"/>
  <c r="J26" i="6"/>
  <c r="K4" i="6"/>
  <c r="J8" i="6"/>
  <c r="K12" i="6"/>
  <c r="J16" i="6"/>
  <c r="K20" i="6"/>
  <c r="J24" i="6"/>
  <c r="K28" i="6"/>
  <c r="H27" i="8"/>
  <c r="G27" i="8"/>
  <c r="H43" i="8"/>
  <c r="G43" i="8"/>
  <c r="H59" i="8"/>
  <c r="G59" i="8"/>
  <c r="H75" i="8"/>
  <c r="G75" i="8"/>
  <c r="H91" i="8"/>
  <c r="G91" i="8"/>
  <c r="J13" i="6"/>
  <c r="K25" i="6"/>
  <c r="K7" i="6"/>
  <c r="J11" i="6"/>
  <c r="K15" i="6"/>
  <c r="J19" i="6"/>
  <c r="K23" i="6"/>
  <c r="J27" i="6"/>
  <c r="J21" i="6"/>
  <c r="J6" i="6"/>
  <c r="K10" i="6"/>
  <c r="J14" i="6"/>
  <c r="J22" i="6"/>
  <c r="K26" i="6"/>
  <c r="H39" i="8"/>
  <c r="G39" i="8"/>
  <c r="H55" i="8"/>
  <c r="G55" i="8"/>
  <c r="H71" i="8"/>
  <c r="G71" i="8"/>
  <c r="H87" i="8"/>
  <c r="G87" i="8"/>
  <c r="J10" i="6"/>
  <c r="J18" i="6"/>
  <c r="K22" i="6"/>
  <c r="K18" i="6"/>
  <c r="K5" i="6"/>
  <c r="J9" i="6"/>
  <c r="K13" i="6"/>
  <c r="J17" i="6"/>
  <c r="K21" i="6"/>
  <c r="J25" i="6"/>
  <c r="J4" i="6"/>
  <c r="K8" i="6"/>
  <c r="J12" i="6"/>
  <c r="K16" i="6"/>
  <c r="J20" i="6"/>
  <c r="K24" i="6"/>
  <c r="J28" i="6"/>
  <c r="H35" i="8"/>
  <c r="G35" i="8"/>
  <c r="H51" i="8"/>
  <c r="G51" i="8"/>
  <c r="H67" i="8"/>
  <c r="G67" i="8"/>
  <c r="H83" i="8"/>
  <c r="G83" i="8"/>
  <c r="H99" i="8"/>
  <c r="G99" i="8"/>
  <c r="H30" i="8"/>
  <c r="G30" i="8"/>
  <c r="H34" i="8"/>
  <c r="G34" i="8"/>
  <c r="H38" i="8"/>
  <c r="G38" i="8"/>
  <c r="H42" i="8"/>
  <c r="G42" i="8"/>
  <c r="H46" i="8"/>
  <c r="G46" i="8"/>
  <c r="H50" i="8"/>
  <c r="G50" i="8"/>
  <c r="H54" i="8"/>
  <c r="G54" i="8"/>
  <c r="H58" i="8"/>
  <c r="G58" i="8"/>
  <c r="H62" i="8"/>
  <c r="G62" i="8"/>
  <c r="H66" i="8"/>
  <c r="G66" i="8"/>
  <c r="H70" i="8"/>
  <c r="G70" i="8"/>
  <c r="H74" i="8"/>
  <c r="G74" i="8"/>
  <c r="H78" i="8"/>
  <c r="G78" i="8"/>
  <c r="H82" i="8"/>
  <c r="G82" i="8"/>
  <c r="H86" i="8"/>
  <c r="G86" i="8"/>
  <c r="H90" i="8"/>
  <c r="G90" i="8"/>
  <c r="H94" i="8"/>
  <c r="G94" i="8"/>
  <c r="H98" i="8"/>
  <c r="G98" i="8"/>
  <c r="H29" i="8"/>
  <c r="G29" i="8"/>
  <c r="H33" i="8"/>
  <c r="G33" i="8"/>
  <c r="H37" i="8"/>
  <c r="G37" i="8"/>
  <c r="H41" i="8"/>
  <c r="G41" i="8"/>
  <c r="H45" i="8"/>
  <c r="G45" i="8"/>
  <c r="H49" i="8"/>
  <c r="G49" i="8"/>
  <c r="H53" i="8"/>
  <c r="G53" i="8"/>
  <c r="H57" i="8"/>
  <c r="G57" i="8"/>
  <c r="H61" i="8"/>
  <c r="G61" i="8"/>
  <c r="H65" i="8"/>
  <c r="G65" i="8"/>
  <c r="H69" i="8"/>
  <c r="G69" i="8"/>
  <c r="H73" i="8"/>
  <c r="G73" i="8"/>
  <c r="H77" i="8"/>
  <c r="G77" i="8"/>
  <c r="H81" i="8"/>
  <c r="G81" i="8"/>
  <c r="H85" i="8"/>
  <c r="G85" i="8"/>
  <c r="H89" i="8"/>
  <c r="G89" i="8"/>
  <c r="H93" i="8"/>
  <c r="G93" i="8"/>
  <c r="H97" i="8"/>
  <c r="G97" i="8"/>
  <c r="H101" i="8"/>
  <c r="G101" i="8"/>
  <c r="G28" i="8"/>
  <c r="H28" i="8"/>
  <c r="G32" i="8"/>
  <c r="H32" i="8"/>
  <c r="G36" i="8"/>
  <c r="H36" i="8"/>
  <c r="G40" i="8"/>
  <c r="H40" i="8"/>
  <c r="G44" i="8"/>
  <c r="H44" i="8"/>
  <c r="G48" i="8"/>
  <c r="H48" i="8"/>
  <c r="G52" i="8"/>
  <c r="H52" i="8"/>
  <c r="G56" i="8"/>
  <c r="H56" i="8"/>
  <c r="G60" i="8"/>
  <c r="H60" i="8"/>
  <c r="G64" i="8"/>
  <c r="H64" i="8"/>
  <c r="G68" i="8"/>
  <c r="H68" i="8"/>
  <c r="G72" i="8"/>
  <c r="H72" i="8"/>
  <c r="G76" i="8"/>
  <c r="H76" i="8"/>
  <c r="G80" i="8"/>
  <c r="H80" i="8"/>
  <c r="G84" i="8"/>
  <c r="H84" i="8"/>
  <c r="G88" i="8"/>
  <c r="H88" i="8"/>
  <c r="G92" i="8"/>
  <c r="H92" i="8"/>
  <c r="G96" i="8"/>
  <c r="H96" i="8"/>
  <c r="H100" i="8"/>
  <c r="G100" i="8"/>
  <c r="J55" i="6"/>
  <c r="L55" i="6" s="1"/>
  <c r="J77" i="6"/>
  <c r="L77" i="6" s="1"/>
  <c r="K100" i="6"/>
  <c r="K60" i="6"/>
  <c r="K90" i="6"/>
  <c r="J79" i="6"/>
  <c r="L79" i="6" s="1"/>
  <c r="J39" i="6"/>
  <c r="L39" i="6" s="1"/>
  <c r="K68" i="6"/>
  <c r="K92" i="6"/>
  <c r="J101" i="6"/>
  <c r="L101" i="6" s="1"/>
  <c r="K44" i="6"/>
  <c r="K82" i="6"/>
  <c r="J87" i="6"/>
  <c r="L87" i="6" s="1"/>
  <c r="C4" i="8"/>
  <c r="C25" i="8"/>
  <c r="C10" i="8"/>
  <c r="C23" i="8"/>
  <c r="B4" i="8"/>
  <c r="C16" i="8"/>
  <c r="C6" i="8"/>
  <c r="B3" i="8"/>
  <c r="B14" i="8"/>
  <c r="C5" i="8"/>
  <c r="C8" i="8"/>
  <c r="C3" i="8"/>
  <c r="B10" i="8"/>
  <c r="C7" i="8"/>
  <c r="C18" i="8"/>
  <c r="B9" i="8"/>
  <c r="B12" i="8"/>
  <c r="B7" i="8"/>
  <c r="C14" i="8"/>
  <c r="C26" i="8"/>
  <c r="B5" i="8"/>
  <c r="C15" i="8"/>
  <c r="B22" i="8"/>
  <c r="C13" i="8"/>
  <c r="B20" i="8"/>
  <c r="C11" i="8"/>
  <c r="B18" i="8"/>
  <c r="B17" i="8"/>
  <c r="C24" i="8"/>
  <c r="B15" i="8"/>
  <c r="C22" i="8"/>
  <c r="C9" i="8"/>
  <c r="C12" i="8"/>
  <c r="B13" i="8"/>
  <c r="B24" i="8"/>
  <c r="C21" i="8"/>
  <c r="B8" i="8"/>
  <c r="C19" i="8"/>
  <c r="B26" i="8"/>
  <c r="C17" i="8"/>
  <c r="C2" i="8"/>
  <c r="B25" i="8"/>
  <c r="B16" i="8"/>
  <c r="B23" i="8"/>
  <c r="B21" i="8"/>
  <c r="B6" i="8"/>
  <c r="B11" i="8"/>
  <c r="B19" i="8"/>
  <c r="C20" i="8"/>
  <c r="B2" i="8"/>
  <c r="L4" i="6" l="1"/>
  <c r="L21" i="6"/>
  <c r="L13" i="6"/>
  <c r="L8" i="6"/>
  <c r="L23" i="6"/>
  <c r="L25" i="6"/>
  <c r="L18" i="6"/>
  <c r="L27" i="6"/>
  <c r="L28" i="6"/>
  <c r="L10" i="6"/>
  <c r="L26" i="6"/>
  <c r="L15" i="6"/>
  <c r="L17" i="6"/>
  <c r="L19" i="6"/>
  <c r="L20" i="6"/>
  <c r="L22" i="6"/>
  <c r="L24" i="6"/>
  <c r="L7" i="6"/>
  <c r="L9" i="6"/>
  <c r="L14" i="6"/>
  <c r="L11" i="6"/>
  <c r="L12" i="6"/>
  <c r="L16" i="6"/>
  <c r="L5" i="6"/>
  <c r="L6" i="6"/>
  <c r="D2" i="8"/>
  <c r="D26" i="8"/>
  <c r="D22" i="8"/>
  <c r="D4" i="8"/>
  <c r="D19" i="8"/>
  <c r="D8" i="8"/>
  <c r="D5" i="8"/>
  <c r="D11" i="8"/>
  <c r="D24" i="8"/>
  <c r="D7" i="8"/>
  <c r="D6" i="8"/>
  <c r="D13" i="8"/>
  <c r="D12" i="8"/>
  <c r="D21" i="8"/>
  <c r="D15" i="8"/>
  <c r="D9" i="8"/>
  <c r="D23" i="8"/>
  <c r="D17" i="8"/>
  <c r="D10" i="8"/>
  <c r="D18" i="8"/>
  <c r="D14" i="8"/>
  <c r="D16" i="8"/>
  <c r="D25" i="8"/>
  <c r="D20" i="8"/>
  <c r="D3" i="8"/>
  <c r="H3" i="8" l="1"/>
  <c r="G3" i="8"/>
  <c r="G20" i="8"/>
  <c r="H20" i="8"/>
  <c r="H25" i="8"/>
  <c r="G25" i="8"/>
  <c r="G16" i="8"/>
  <c r="H16" i="8"/>
  <c r="H14" i="8"/>
  <c r="G14" i="8"/>
  <c r="H18" i="8"/>
  <c r="G18" i="8"/>
  <c r="H10" i="8"/>
  <c r="G10" i="8"/>
  <c r="H17" i="8"/>
  <c r="G17" i="8"/>
  <c r="H23" i="8"/>
  <c r="G23" i="8"/>
  <c r="H9" i="8"/>
  <c r="G9" i="8"/>
  <c r="H15" i="8"/>
  <c r="G15" i="8"/>
  <c r="H21" i="8"/>
  <c r="G21" i="8"/>
  <c r="G12" i="8"/>
  <c r="H12" i="8"/>
  <c r="H13" i="8"/>
  <c r="G13" i="8"/>
  <c r="H6" i="8"/>
  <c r="G6" i="8"/>
  <c r="H7" i="8"/>
  <c r="G7" i="8"/>
  <c r="G24" i="8"/>
  <c r="H24" i="8"/>
  <c r="H11" i="8"/>
  <c r="G11" i="8"/>
  <c r="H5" i="8"/>
  <c r="G5" i="8"/>
  <c r="G8" i="8"/>
  <c r="H8" i="8"/>
  <c r="H19" i="8"/>
  <c r="G19" i="8"/>
  <c r="G4" i="8"/>
  <c r="H4" i="8"/>
  <c r="H22" i="8"/>
  <c r="G22" i="8"/>
  <c r="H26" i="8"/>
  <c r="G26" i="8"/>
  <c r="H2" i="8"/>
  <c r="G2" i="8"/>
</calcChain>
</file>

<file path=xl/sharedStrings.xml><?xml version="1.0" encoding="utf-8"?>
<sst xmlns="http://schemas.openxmlformats.org/spreadsheetml/2006/main" count="4992" uniqueCount="1069">
  <si>
    <t>Application Portfolio Management</t>
  </si>
  <si>
    <t>Strategic Assessment Overview</t>
  </si>
  <si>
    <t>Executive Context:</t>
  </si>
  <si>
    <t>This Application Portfolio Management (APM) report is a strategic diagnostic tool designed to visualize the alignment between the enterprise's application ecosystem and organizational objectives. It allows for a rigorous benchmarking of Technical Health against Business Value to identify the most effective strategic decision for each application analyzed.</t>
  </si>
  <si>
    <t xml:space="preserve">• Mission: Strategic rationalization of the application portfolio to optimize IT footprint and maximize agility. 
• Scope: Comprehensive assessment of 70 core applications within the enterprise ecosystem.
• Objective: Determining the optimal strategic path (Modernization, Decommissioning, or Maintenance) for each asset.					</t>
  </si>
  <si>
    <t>Assessment Methodology:</t>
  </si>
  <si>
    <t>The process is governed by 4 key phases that transform investigative data into a strategic roadmap:</t>
  </si>
  <si>
    <t>1. Interviews: Mapping of all 70 core applications and their underlying technologies.</t>
  </si>
  <si>
    <t>2. Technical Health Review: Deep assessment of architectural maturity, security risks, and support capabilities.</t>
  </si>
  <si>
    <t>3. Business Value Review: High-level analysis to determine the strategic importance and operational value of each application.</t>
  </si>
  <si>
    <t>4. Insights &amp; Strategy: Applying the Decision Matrix to recommend the optimal path (INVEST, EVOLVE, ELIMINATE, or MAINTAIN).</t>
  </si>
  <si>
    <t>Synergy Groups &amp; Assessment Dimensions:</t>
  </si>
  <si>
    <t>Business Value Index (BVI) Scoring Logic:</t>
  </si>
  <si>
    <t>Technical Health Index (THI) Scoring Logic:</t>
  </si>
  <si>
    <t>The assessment analyzes 8 key dimensions (Synergy Groups) divided into Business and Technical categories:</t>
  </si>
  <si>
    <t>Scoring criteria (1-5) applied to the Business dimensions defined above:</t>
  </si>
  <si>
    <t>Scoring criteria (1-5) applied to the Technical dimensions defined above:</t>
  </si>
  <si>
    <t>Strategic Decision Framework:</t>
  </si>
  <si>
    <t>The Decision Matrix maps each application into one of four quadrants based on calculated scores (0-100%):</t>
  </si>
  <si>
    <t>• INVEST: High Business Value (&gt;= 60%) | Low Technical Health (&lt; 60%). 
Recommendation: High priority for modernization, redesign, or replatforming to protect and enable business value.</t>
  </si>
  <si>
    <t>• EVOLVE: High Business Value (&gt;= 60%) | High Technical Health (&gt;= 60%). 
Recommendation: Core strategic assets. Focus on continuous improvement, performance optimization, and steady evolution.</t>
  </si>
  <si>
    <t>• ELIMINATE: Low Business Value (&lt; 60%) | Low Technical Health (&lt; 60%). 
Recommendation: Technical debt. Candidates for decommissioning, consolidation, or immediate replacement due to low value and high risk.</t>
  </si>
  <si>
    <t>• MAINTAIN: Low Business Value (&lt; 60%) | High Technical Health (&gt;= 60%). 
Recommendation: Functional utility applications. Maintain with minimal investment and reassess if business needs change.</t>
  </si>
  <si>
    <t xml:space="preserve"> Application Scoring Table &amp; Synergy Blocks </t>
  </si>
  <si>
    <t>Assessment Index</t>
  </si>
  <si>
    <t>This sheet provides a table of contents and navigation for the assessment file. Each tab is designed to handle a specific part of the portfolio decision support process.</t>
  </si>
  <si>
    <t>SHEET NAME</t>
  </si>
  <si>
    <t>PURPOSE / DESCRIPTION</t>
  </si>
  <si>
    <t>Introduction</t>
  </si>
  <si>
    <t>Executive context, mission, and methodology.</t>
  </si>
  <si>
    <t>User Guide</t>
  </si>
  <si>
    <t>Instructions for adding new applications.</t>
  </si>
  <si>
    <t>_MASTER_TEMPLATE_</t>
  </si>
  <si>
    <t>Template for new application assessments.</t>
  </si>
  <si>
    <t>Methodology</t>
  </si>
  <si>
    <t>Definitions of synergy blocks and weights.</t>
  </si>
  <si>
    <t>Calculator</t>
  </si>
  <si>
    <t>Core engine. BVI/THI scores and Recommendations.</t>
  </si>
  <si>
    <t>Dashboard</t>
  </si>
  <si>
    <t>Strategic Scatter Plot.</t>
  </si>
  <si>
    <t>Strategic Roadmap</t>
  </si>
  <si>
    <t>Action plan and priorities (P1/P2/P3).</t>
  </si>
  <si>
    <t>Bentley - ProjectWise​</t>
  </si>
  <si>
    <t>Application Assessment detailed view.</t>
  </si>
  <si>
    <t>Bentley - AssetWise</t>
  </si>
  <si>
    <t>DSD</t>
  </si>
  <si>
    <t>Echelon</t>
  </si>
  <si>
    <t>Cimplicity</t>
  </si>
  <si>
    <t>Cathodic - ITS</t>
  </si>
  <si>
    <t>Bentley View</t>
  </si>
  <si>
    <t>Jums</t>
  </si>
  <si>
    <t>SCAL-360 N</t>
  </si>
  <si>
    <t>Standard Tracking System (PPE)</t>
  </si>
  <si>
    <t>Document viewer CNG</t>
  </si>
  <si>
    <t>Document Viewer BGC</t>
  </si>
  <si>
    <t>Document Viewer SCG &amp; CNG - La</t>
  </si>
  <si>
    <t>FWM (Windows)</t>
  </si>
  <si>
    <t>ECPT</t>
  </si>
  <si>
    <t>LifeCycle Viewer - LAN SCG</t>
  </si>
  <si>
    <t>LifeCycle Viewer Mobile SCG</t>
  </si>
  <si>
    <t>Aspen OneLiner</t>
  </si>
  <si>
    <t>PoleForeman</t>
  </si>
  <si>
    <t>ESOSR</t>
  </si>
  <si>
    <t>Lifecycle Full XM Edition</t>
  </si>
  <si>
    <t>ARCOS</t>
  </si>
  <si>
    <t>Switching Orders</t>
  </si>
  <si>
    <t>Kaffa</t>
  </si>
  <si>
    <t>Mapping Computer</t>
  </si>
  <si>
    <t>HOW TO ADD A NEW APPLICATION:</t>
  </si>
  <si>
    <t>1. Right-click the '_MASTER_TEMPLATE_' tab.</t>
  </si>
  <si>
    <t>2. Select 'Move or Copy... &gt; Create a copy'.</t>
  </si>
  <si>
    <t>3. Rename to 'App Name'.</t>
  </si>
  <si>
    <t>4. Fill the Scorecard (Rows 4-11).</t>
  </si>
  <si>
    <t>5. IMPORTANT: Go to 'Calculator' tab and type the new 'App Name' at the bottom of Column A.</t>
  </si>
  <si>
    <t>6. The data will link automatically.</t>
  </si>
  <si>
    <t>Assessment: _MASTER_TEMPLATE_</t>
  </si>
  <si>
    <t>EXECUTIVE SCORECARD</t>
  </si>
  <si>
    <t>SCORE (0-5)</t>
  </si>
  <si>
    <t>Strategic Fit</t>
  </si>
  <si>
    <t>Business Efficiency</t>
  </si>
  <si>
    <t>User Value</t>
  </si>
  <si>
    <t>Financial Value</t>
  </si>
  <si>
    <t>Architecture</t>
  </si>
  <si>
    <t>Operational Risk</t>
  </si>
  <si>
    <t>Maintainability</t>
  </si>
  <si>
    <t>Support Quality</t>
  </si>
  <si>
    <t>STRATEGIC FIT</t>
  </si>
  <si>
    <t>Definitions</t>
  </si>
  <si>
    <t>1 - Completely misaligned</t>
  </si>
  <si>
    <t>2 - Partially aligned</t>
  </si>
  <si>
    <t>3 - Neutral</t>
  </si>
  <si>
    <t>4 - Well-aligned</t>
  </si>
  <si>
    <t>5 - Strategic driver</t>
  </si>
  <si>
    <t>Q</t>
  </si>
  <si>
    <t>A</t>
  </si>
  <si>
    <t>What is the name of the application?</t>
  </si>
  <si>
    <t>What is the primary business purpose of the application?</t>
  </si>
  <si>
    <t>Is the application IT-owned, business-owned, or jointly governed?</t>
  </si>
  <si>
    <t>Detail (Merged)</t>
  </si>
  <si>
    <t>What core functionalities does the application provide?</t>
  </si>
  <si>
    <t>Does the application overlap functionally with other systems?</t>
  </si>
  <si>
    <t>Is application usage growing, stable, or declining?</t>
  </si>
  <si>
    <t>What business value does the application deliver today?</t>
  </si>
  <si>
    <t>Does the application align with the current company strategy?</t>
  </si>
  <si>
    <t>Are there important capabilities missing that limit business effectiveness?</t>
  </si>
  <si>
    <t>What would be the business impact if the application were unavailable?</t>
  </si>
  <si>
    <t>Is the application a custom-built solution or a market (COTS/SaaS) product?</t>
  </si>
  <si>
    <t>What platforms does the application run on (mobile OS, web, backend)?</t>
  </si>
  <si>
    <t>What version of the application is currently deployed?</t>
  </si>
  <si>
    <t>How critical are these integrations to business operations?</t>
  </si>
  <si>
    <t>What type of data does the application create, consume, or update?</t>
  </si>
  <si>
    <t>Are integrations real-time, batch-based, or manual?</t>
  </si>
  <si>
    <t>Are there known integration or data quality issues?</t>
  </si>
  <si>
    <t>Does the application handle sensitive, personal, or regulated data?</t>
  </si>
  <si>
    <t>How frequently are incidents or defects reported?</t>
  </si>
  <si>
    <t>How easy is it to implement enhancements or changes?</t>
  </si>
  <si>
    <t>Are there upcoming license renewals or contract milestones?</t>
  </si>
  <si>
    <t>What are the main business challenges with the application?</t>
  </si>
  <si>
    <t>What are the main technical challenges or limitations?</t>
  </si>
  <si>
    <t>Are there scalability, performance, or reliability concerns?</t>
  </si>
  <si>
    <t>What limits future evolution or innovation?</t>
  </si>
  <si>
    <t>Are stakeholders requesting changes or replacement?</t>
  </si>
  <si>
    <t>Could this application be replaced or consolidated with another platform?</t>
  </si>
  <si>
    <t>BUSINESS EFFICIENCY</t>
  </si>
  <si>
    <t>1 - Manual</t>
  </si>
  <si>
    <t>2 - Low efficiency</t>
  </si>
  <si>
    <t>3 - Average</t>
  </si>
  <si>
    <t>4 - High</t>
  </si>
  <si>
    <t>5 - Optimized</t>
  </si>
  <si>
    <t>What key business processes does the application support?</t>
  </si>
  <si>
    <t>USER VALUE</t>
  </si>
  <si>
    <t>1 - Rejected</t>
  </si>
  <si>
    <t>2 - Low satisfaction</t>
  </si>
  <si>
    <t>3 - Acceptable</t>
  </si>
  <si>
    <t>4 - Good</t>
  </si>
  <si>
    <t>5 - Delightful</t>
  </si>
  <si>
    <t>Which OPCOs use the application?</t>
  </si>
  <si>
    <t>Which utility domain(s) is the application used for? (Electric, Gas, or Both)</t>
  </si>
  <si>
    <t>Which Business Unit(s) use or own the application?</t>
  </si>
  <si>
    <t>How many active users does the application have (daily/monthly)?</t>
  </si>
  <si>
    <t>Is usage mandatory or optional for users?</t>
  </si>
  <si>
    <t>What is the overall level of user satisfaction?</t>
  </si>
  <si>
    <t>Are there known user experience issues?</t>
  </si>
  <si>
    <t>What technologies, frameworks, or programming languages are used?</t>
  </si>
  <si>
    <t>Is the application expected to be used in the next 3–5 years?</t>
  </si>
  <si>
    <t>FINANCIAL VALUE</t>
  </si>
  <si>
    <t>1 - Negative</t>
  </si>
  <si>
    <t>2 - Poor</t>
  </si>
  <si>
    <t>4 - Positive</t>
  </si>
  <si>
    <t>5 - Exceptional</t>
  </si>
  <si>
    <t>Is measurable the maintenance cost economically?</t>
  </si>
  <si>
    <t>Is the cost reasonable compared to the business value delivered?</t>
  </si>
  <si>
    <t>ARCHITECTURE</t>
  </si>
  <si>
    <t>1 - Obsolete</t>
  </si>
  <si>
    <t>2 - Aging</t>
  </si>
  <si>
    <t>3 - Stable</t>
  </si>
  <si>
    <t>4 - Modern</t>
  </si>
  <si>
    <t>5 - Future-proof</t>
  </si>
  <si>
    <t>Is the application deployed on-premises, in the cloud, or in a hybrid model?</t>
  </si>
  <si>
    <t>Which systems does the application integrate with?</t>
  </si>
  <si>
    <t>Is identity and access management (IAM) integrated with corporate IAM solutions?</t>
  </si>
  <si>
    <t>OPERATIONAL RISK</t>
  </si>
  <si>
    <t>1 - Critical</t>
  </si>
  <si>
    <t>2 - High</t>
  </si>
  <si>
    <t>3 - Managed</t>
  </si>
  <si>
    <t>4 - Low</t>
  </si>
  <si>
    <t>5 - Fortified</t>
  </si>
  <si>
    <t>Is the application governed by corporate security and IT policies?</t>
  </si>
  <si>
    <t>Are there known security risks, audit findings, or compliance gaps?</t>
  </si>
  <si>
    <t>MAINTAINABILITY</t>
  </si>
  <si>
    <t>1 - Impossible</t>
  </si>
  <si>
    <t>2 - Hard</t>
  </si>
  <si>
    <t>3 - Standard</t>
  </si>
  <si>
    <t>5 - Excellent</t>
  </si>
  <si>
    <t>Are there planned upgrades, migrations, or replacements?</t>
  </si>
  <si>
    <t>SUPPORT QUALITY</t>
  </si>
  <si>
    <t>1 - Non-existent</t>
  </si>
  <si>
    <t>2 - Reactive</t>
  </si>
  <si>
    <t>3 - Defined</t>
  </si>
  <si>
    <t>4 - Proactive</t>
  </si>
  <si>
    <t>5 - World-class</t>
  </si>
  <si>
    <t>Does the application support regulatory and compliance requirements?</t>
  </si>
  <si>
    <t>Is vendor or technology support still available and active?</t>
  </si>
  <si>
    <t>Who provides application support (internal IT, vendor, third party)?</t>
  </si>
  <si>
    <t>Synergy Block</t>
  </si>
  <si>
    <t>Type</t>
  </si>
  <si>
    <t>Weight (%)</t>
  </si>
  <si>
    <t>Guiding Question</t>
  </si>
  <si>
    <t>Score 1 (Critical)</t>
  </si>
  <si>
    <t>Score 2</t>
  </si>
  <si>
    <t>Score 3</t>
  </si>
  <si>
    <t>Score 4</t>
  </si>
  <si>
    <t>Score 5 (Exceptional)</t>
  </si>
  <si>
    <t>Business</t>
  </si>
  <si>
    <t>How well does the application align with business goals?</t>
  </si>
  <si>
    <t>Completely misaligned; redundant or obsolete.</t>
  </si>
  <si>
    <t>Partially aligned but lagging; phasing out.</t>
  </si>
  <si>
    <t>Neutral; supports operations but no differentiator.</t>
  </si>
  <si>
    <t>Well-aligned; supports key priorities and ROI.</t>
  </si>
  <si>
    <t>Strategic driver; core enabler of competitive advantage.</t>
  </si>
  <si>
    <t>Does it automate processes and improve speed?</t>
  </si>
  <si>
    <t>Manual, error-prone, unrelated processes.</t>
  </si>
  <si>
    <t>Low efficiency; some automation, poor data.</t>
  </si>
  <si>
    <t>Average; core automated, some manual work.</t>
  </si>
  <si>
    <t>High; end-to-end automation, real-time data.</t>
  </si>
  <si>
    <t>Optimized; AI-driven, predictive, seamless integration.</t>
  </si>
  <si>
    <t>How do users perceive usability and effectiveness?</t>
  </si>
  <si>
    <t>Rejected by users; poor usability, high friction.</t>
  </si>
  <si>
    <t>Low satisfaction; unintuitive, high training need.</t>
  </si>
  <si>
    <t>Acceptable; functional but basic.</t>
  </si>
  <si>
    <t>Good; intuitive, effective mobile support.</t>
  </si>
  <si>
    <t>Delightful; industry-leading UX, minimal training.</t>
  </si>
  <si>
    <t>What's Cost-Benefit relation related to the current use of the application?</t>
  </si>
  <si>
    <t>Negative; Costs completely outweigh benefits. Unjustifiable to maintain.</t>
  </si>
  <si>
    <t>Poor; High costs with minimal visible benefit. Hard to justify value.</t>
  </si>
  <si>
    <t>Neutral; Costs are balanced with benefits. No significant advantage.</t>
  </si>
  <si>
    <t>Positive; Benefits clearly outweigh costs. Good return on investment.</t>
  </si>
  <si>
    <t>Exceptional; High value delivery with optimized minimal costs.</t>
  </si>
  <si>
    <t>Tech</t>
  </si>
  <si>
    <t>How modular, scalable, and modern is the stack?</t>
  </si>
  <si>
    <t>Obsolete; monolithic, rigid, technical debt.</t>
  </si>
  <si>
    <t>Aging; legacy stack, limited modularity.</t>
  </si>
  <si>
    <t>Stable; standard patterns, some cloud.</t>
  </si>
  <si>
    <t>Modern; microservices, APIs, cloud-ready.</t>
  </si>
  <si>
    <t>Future-proof; cloud-native, serverless, scalable.</t>
  </si>
  <si>
    <t>What is the security and reliability posture?</t>
  </si>
  <si>
    <t>Critical; no DR, single points of failure.</t>
  </si>
  <si>
    <t>High; vulnerabilities, weak controls.</t>
  </si>
  <si>
    <t>Managed; standard controls, basic compliance.</t>
  </si>
  <si>
    <t>Low; robust security, MFA, redundant.</t>
  </si>
  <si>
    <t>Fortified; zero-trust, auto-failover, resilient.</t>
  </si>
  <si>
    <t>How easy is it to support and update?</t>
  </si>
  <si>
    <t>Impossible; no code/docs, skill shortage.</t>
  </si>
  <si>
    <t>Hard; legacy code, poor docs, high debt.</t>
  </si>
  <si>
    <t>Standard; available code, manageable effort.</t>
  </si>
  <si>
    <t>Good; CI/CD, documented, automated testing.</t>
  </si>
  <si>
    <t>Excellent; full automation, self-healing, clean code.</t>
  </si>
  <si>
    <t>How effective and sustainable is the application support model (Internal or External)?</t>
  </si>
  <si>
    <t>Non-existent; no formal support, knowledge lost, unmaintainable.</t>
  </si>
  <si>
    <t>Reactive/Ad-hoc; reliant on 'heroes', frequent prolonged outages.</t>
  </si>
  <si>
    <t>Defined; basic SLAs met, standard ticketing, stable but reactive.</t>
  </si>
  <si>
    <t>Proactive; strong SLAs, continuous improvement, automations in place.</t>
  </si>
  <si>
    <t>World-class; predictive, self-healing, dedicated DevOps/SRE teams.</t>
  </si>
  <si>
    <t>Decision Matrix Logic</t>
  </si>
  <si>
    <t>BVI Range</t>
  </si>
  <si>
    <t>THI Range</t>
  </si>
  <si>
    <t>Strategic Recommendation / Budget Priority</t>
  </si>
  <si>
    <t>INVEST</t>
  </si>
  <si>
    <t>High (&gt;=60)</t>
  </si>
  <si>
    <t>Low (&lt;60)</t>
  </si>
  <si>
    <t>PRIMARY BUDGET PRIORITY. High business value but failing technology. Strategy: Urgently modernize, replatform, or rewrite to unblock growth.</t>
  </si>
  <si>
    <t>EVOLVE</t>
  </si>
  <si>
    <t>STRATEGIC ASSET. High value and healthy tech. Strategy: Continuous improvement and maintenance of excellence.</t>
  </si>
  <si>
    <t>MAINTAIN</t>
  </si>
  <si>
    <t>UTILITY.  Functional but low strategic value. Strategy: Maintain with minimal investment; reassess if value drops.</t>
  </si>
  <si>
    <t>ELIMINATE</t>
  </si>
  <si>
    <t>TECHNICAL DEBT. Low value and poor condition. Strategy: Decommission, consolidate, or replace immediately.</t>
  </si>
  <si>
    <t>Decision Subcategories:</t>
  </si>
  <si>
    <t>Subcategory</t>
  </si>
  <si>
    <t>Description</t>
  </si>
  <si>
    <t>Eliminate</t>
  </si>
  <si>
    <t>Replace</t>
  </si>
  <si>
    <t>Replace the application with a different solution (COTS, SaaS, or custom) that delivers similar or improved functionality.</t>
  </si>
  <si>
    <t>Retire</t>
  </si>
  <si>
    <t>Fully decommission the application because it is no longer needed or its business value is minimal, with no direct replacement required.</t>
  </si>
  <si>
    <t>Absorbed</t>
  </si>
  <si>
    <t>Decommission this application because its use cases will be absorbed by another existing or planned application.</t>
  </si>
  <si>
    <t>Evolve</t>
  </si>
  <si>
    <t>Modernize</t>
  </si>
  <si>
    <t>Modernize the application by adopting newer architectures, platforms, or technologies (e.g., cloud-native, APIs, microservices) while largely preserving existing functionality.</t>
  </si>
  <si>
    <t>Enhance</t>
  </si>
  <si>
    <t>Enhance current application with additional capabilities, integrations or new processes currently executed manually / with workarounds</t>
  </si>
  <si>
    <t>Migrate</t>
  </si>
  <si>
    <t>Move the application to a new platform or environment (e.g., on-prem to cloud, legacy mobile framework to new one) with limited functional change.</t>
  </si>
  <si>
    <t>Refactor</t>
  </si>
  <si>
    <t>Improve internal code structure, performance, security, or maintainability without changing the application’s core functionality or user experience.</t>
  </si>
  <si>
    <t>Upgrade</t>
  </si>
  <si>
    <t>Move the application to a newer vendor-supported version or release, with limited functional change and minimal impact to architecture.</t>
  </si>
  <si>
    <t>Invest</t>
  </si>
  <si>
    <t>Absorb</t>
  </si>
  <si>
    <t>Expand this application so it absorbs and supports use cases currently handled by one or more other applications.</t>
  </si>
  <si>
    <t>Maintain</t>
  </si>
  <si>
    <t>Keep the application as-is with standard support and maintenance; no significant functional or technical changes planned.</t>
  </si>
  <si>
    <t>Internalize</t>
  </si>
  <si>
    <t>Transition a business-owned application to IT ownership and governance to ensure compliance with corporate standards (e.g., security, IAM, architecture, operations, support).</t>
  </si>
  <si>
    <t>When more than one decision applies to a specific application, the actions must be prioritized and sequenced accordingly.</t>
  </si>
  <si>
    <t>Application Name</t>
  </si>
  <si>
    <t>Business Value Index (BVI)</t>
  </si>
  <si>
    <t>Technical Health Index (THI)</t>
  </si>
  <si>
    <t>RECOMMENDATION</t>
  </si>
  <si>
    <t>Weight</t>
  </si>
  <si>
    <t>Recommendation</t>
  </si>
  <si>
    <t>Quick Win?</t>
  </si>
  <si>
    <t>Priority Rule</t>
  </si>
  <si>
    <t>Rationale</t>
  </si>
  <si>
    <t>Comments</t>
  </si>
  <si>
    <t>QWIN</t>
  </si>
  <si>
    <t>Matrix Config</t>
  </si>
  <si>
    <t>Yes</t>
  </si>
  <si>
    <t>Key</t>
  </si>
  <si>
    <t>Decision</t>
  </si>
  <si>
    <t>No</t>
  </si>
  <si>
    <t>ELIMINATEReplace</t>
  </si>
  <si>
    <t>P1 - Critical</t>
  </si>
  <si>
    <t>High Risk / EOL. Immediate business continuity action.</t>
  </si>
  <si>
    <t>Review</t>
  </si>
  <si>
    <t>ELIMINATERetire</t>
  </si>
  <si>
    <t>Decommission to remove risk and cost.</t>
  </si>
  <si>
    <t>ELIMINATEAbsorbed</t>
  </si>
  <si>
    <t>P2 - Tactical</t>
  </si>
  <si>
    <t>Consolidation efficiency.</t>
  </si>
  <si>
    <t>INVESTAbsorb</t>
  </si>
  <si>
    <t>High Value Opportunity. Growth enabler.</t>
  </si>
  <si>
    <t>EVOLVEModernize</t>
  </si>
  <si>
    <t>Major Transformation. Strategic necessity.</t>
  </si>
  <si>
    <t>EVOLVEMigrate</t>
  </si>
  <si>
    <t>Platform shift (Cloud/Infra).</t>
  </si>
  <si>
    <t>EVOLVEEnhance</t>
  </si>
  <si>
    <t>P2 - Strategic</t>
  </si>
  <si>
    <t>Functionality expansion.</t>
  </si>
  <si>
    <t>EVOLVERefactor</t>
  </si>
  <si>
    <t>Code quality/Debt reduction.</t>
  </si>
  <si>
    <t>EVOLVEUpgrade</t>
  </si>
  <si>
    <t>Version currency.</t>
  </si>
  <si>
    <t>MAINTAINInternalize</t>
  </si>
  <si>
    <t>P2 - Compliance</t>
  </si>
  <si>
    <t>Governance / IT Standards alignment.</t>
  </si>
  <si>
    <t>MAINTAINMaintain</t>
  </si>
  <si>
    <t>P3 - Routine</t>
  </si>
  <si>
    <t>Keep the lights on. Minimal investment.</t>
  </si>
  <si>
    <t>Assessment: Bentley - ProjectWise​</t>
  </si>
  <si>
    <t>Bentley - Project wise</t>
  </si>
  <si>
    <t>Is this application considered business-critical, important, or supportive? Provide an explanation of the statement</t>
  </si>
  <si>
    <t>Could this application absorb business processes currently supported by another platform or executed through manual workarounds?</t>
  </si>
  <si>
    <t>Are any processes partially supported or handled outside the application (manual workarounds, spreadsheets, etc.)?</t>
  </si>
  <si>
    <t>If cloud-based, which hyperscaler or cloud provider is used (e.g., AWS, Azure, GCP)?</t>
  </si>
  <si>
    <t>Which user roles or personas use the application (e.g., field technician, dispatcher, supervisor)?</t>
  </si>
  <si>
    <t>What are the main cost components (licenses, infrastructure, support)?, and what is the total cost of ownership?</t>
  </si>
  <si>
    <t>Are there opportunities for cost reduction through consolidation or modernization?</t>
  </si>
  <si>
    <t>Are security controls (authentication, authorization, logging) centrally managed or application-specific?</t>
  </si>
  <si>
    <t>Is the application proactively monitored (e.g., APM, Dynatrace), or is downtime primarily reported by users?</t>
  </si>
  <si>
    <t>Are alerts integrated with ITSM tools (e.g., ServiceNow) for auto-ticketing, or are they email-based/manual?</t>
  </si>
  <si>
    <t>Assessment: Bentley - AssetWise</t>
  </si>
  <si>
    <t>Bentley - Assetwise ALIM</t>
  </si>
  <si>
    <t>Cloud app</t>
  </si>
  <si>
    <t>Asset management lifecycle, Document control, configuration control, document database (every document that is used, is saved here)</t>
  </si>
  <si>
    <t>Growing</t>
  </si>
  <si>
    <t>Are there known usability or mobility experience issues?</t>
  </si>
  <si>
    <t>Efficiency, money savings</t>
  </si>
  <si>
    <t>Does the application align with the current and future Mobility strategy?</t>
  </si>
  <si>
    <t>Market</t>
  </si>
  <si>
    <t>Android, IOS, web, pc</t>
  </si>
  <si>
    <t>Could this application absorb business processes currently supported by another platform or executed through manual workarounds? If yes, which processes and which platform(s)</t>
  </si>
  <si>
    <t>Bentley Assetwise
Hydro Construction projects are managed in Project Wise
Hydro Asset Management in Bentley Asset Wise ALIM
ALIM is more document management related to store drawings from projects etc. Reliability is more operational to support the maintenance proceses.</t>
  </si>
  <si>
    <t>Maintenance (preventive, corrective and predictive) and documentation control. They use this soft from 2 years ago. They Will use the predictive tool in a year. Based on doc. Control datrabase and used to store files, analytics, etc.</t>
  </si>
  <si>
    <t>RGE / NYSEG</t>
  </si>
  <si>
    <t>both</t>
  </si>
  <si>
    <t>Hydro electric (Under Gas but will be under electric operations in a few months)</t>
  </si>
  <si>
    <t>Operator, supervisor, engineers, project managers. They have to include manually the users, it is not conected to any IAM</t>
  </si>
  <si>
    <t>60 monthly</t>
  </si>
  <si>
    <t>Mandatory</t>
  </si>
  <si>
    <t>High (power and features should be added)</t>
  </si>
  <si>
    <t>Azure</t>
  </si>
  <si>
    <t>Business - critical: there are no maintenance programs. (hydroelectric process to run construction projects, but has technical limitations)</t>
  </si>
  <si>
    <t>How complex is ongoing maintenance and support?</t>
  </si>
  <si>
    <t>Assessment: DSD</t>
  </si>
  <si>
    <t>Digital Substation Database App</t>
  </si>
  <si>
    <t>database connected an application - extract data from it. Planning for studies, PoC inputs, critical for the business (data from the business itself). Everyday it updates the data (populate data to). Updated automatically. All historical data - no more updates. It has all the data from  years back (+20y).</t>
  </si>
  <si>
    <t xml:space="preserve">IT owned </t>
  </si>
  <si>
    <t>Declining</t>
  </si>
  <si>
    <t>Custom-build solution</t>
  </si>
  <si>
    <t>Database + App</t>
  </si>
  <si>
    <t>Sensitive data</t>
  </si>
  <si>
    <t>Never</t>
  </si>
  <si>
    <t>Easy</t>
  </si>
  <si>
    <t>DSD
ECC has a program that sends out an Excel and they use the excel to upload the data in the DSD. Excel is sent daily. There are some stations where the SCADA automatically uploads in the DSD. For the rest, they have to upload it to an Access file manually that later uploads the DB in DSD - SCADA Data, EMS, Loads, ECC 🡪 Planning for the studies, to respond to requests from PUC or any regulatory bodies.
No new information is uploaded. It is only historical data.
Distribution planning could work without this application
Transmission planning uses the application but are moving away but they need 5 years worth of historical data.</t>
  </si>
  <si>
    <t>Central Maine Power (CMP)</t>
  </si>
  <si>
    <t>Eletric</t>
  </si>
  <si>
    <t>Network</t>
  </si>
  <si>
    <t>20 people and few times a month for historical data</t>
  </si>
  <si>
    <t xml:space="preserve">No </t>
  </si>
  <si>
    <t>Local (on premises)</t>
  </si>
  <si>
    <t xml:space="preserve">Separated login and Oracle access </t>
  </si>
  <si>
    <t>Application-specific</t>
  </si>
  <si>
    <t xml:space="preserve">Probably we need to have +5 years back data </t>
  </si>
  <si>
    <t>Not sure</t>
  </si>
  <si>
    <t>IT</t>
  </si>
  <si>
    <t>Easy - no known issues yet</t>
  </si>
  <si>
    <t>Assessment: Echelon</t>
  </si>
  <si>
    <t>Echelon -- web - new application - documents are uploaded in the application but its not the main repository. related to Instalation business process</t>
  </si>
  <si>
    <t xml:space="preserve">Manage workflows aligning different teams showing the state of each flow. </t>
  </si>
  <si>
    <t>Business-owned and funded and support by IT</t>
  </si>
  <si>
    <t>User inbox , Workflow view - end to end status of installations and each of the steps different screens, and admin - create or modify an existing workflow</t>
  </si>
  <si>
    <t>No, not all the steps, but sometimes overlapping Fulcron</t>
  </si>
  <si>
    <t>growing</t>
  </si>
  <si>
    <t>planning and transparency all the teams with access to documentation</t>
  </si>
  <si>
    <t>Backlog should be improved</t>
  </si>
  <si>
    <t>Would use manual ways, emails, etc.</t>
  </si>
  <si>
    <t>Custom</t>
  </si>
  <si>
    <t>web</t>
  </si>
  <si>
    <t>Critical</t>
  </si>
  <si>
    <t>Tasks information, can be customized</t>
  </si>
  <si>
    <t>Real-time and batch based (AMS sync., SAP to get orders updates, user updates)</t>
  </si>
  <si>
    <t>Sensitive</t>
  </si>
  <si>
    <t>standar</t>
  </si>
  <si>
    <t>NA</t>
  </si>
  <si>
    <t>Backlog improvements</t>
  </si>
  <si>
    <t>app web, para ayudar a gestionar workflows, pone a varios equipos alineados en la misma app. Conecta personas que tienen diferentes jefes, evita emails y pinponeos. Se ve el estado de las instalaciones de las apps. Documentos pueden ser incluidos en el proceso pero no es usado como repositorio. Business owner. Low app. si la app no funciona tendrian que volver a emails. Electric (could be used in gas).</t>
  </si>
  <si>
    <t>The process are reclosure installation (skysuit chances). 9 groups involved. Distribution automation project,  telecom, disttribution eng. Core features: user mailbox, es un inbox where they see where are the tags that are waiting for them to do something. Workflow view. Admin create and modify workflows. TYhe backlog should be improved.</t>
  </si>
  <si>
    <t>SSO with permissions in the own app. 50 active users. Change management can talk about user satisfaction. Good satisfaction avg. Visibility, transparency, centralization.</t>
  </si>
  <si>
    <t>The process are reclosure installation (skysuit chances) and installations</t>
  </si>
  <si>
    <t>There is no workraround but a improvement backlog</t>
  </si>
  <si>
    <t>CMP, NYSEG, RGE</t>
  </si>
  <si>
    <t>Eletric, but can be used for others</t>
  </si>
  <si>
    <t>9 different groups - distribution and automation projects and telecom - from managers to field</t>
  </si>
  <si>
    <t>100 users - 50% using it and 50% viewers</t>
  </si>
  <si>
    <t>50% active 50% viewers</t>
  </si>
  <si>
    <t>certain groups have other point of view</t>
  </si>
  <si>
    <t>Java, Angular 17, Kubernetes, Docker, Springboot, DocumentDB</t>
  </si>
  <si>
    <t>Cloud</t>
  </si>
  <si>
    <t xml:space="preserve">AMS (goals reporting), SAP (create work orders), Email notification sender (SMPT), </t>
  </si>
  <si>
    <t>Works with IAM but with permissions on the own app</t>
  </si>
  <si>
    <t>application managed</t>
  </si>
  <si>
    <t>Upgrades</t>
  </si>
  <si>
    <t>Vendor</t>
  </si>
  <si>
    <t>Assessment: Cimplicity</t>
  </si>
  <si>
    <t>Installed in specific devices - enable centralized control from the substation on a single screen. Local operator should visualize data from substations. Alerts and so on. Real time information, for local operation
Interface installed in different devices installed in some substations
Enable centralized control over substation switchgear, breakers and other SCADA devices in a single screen. Provides real time information and alerts. Used for substation operations</t>
  </si>
  <si>
    <t>Business owned.
It is operated locally and independently. Windows based computer. Dedicated computer for that specific feature. Computers are business owned</t>
  </si>
  <si>
    <t>Alarm display, switchgear control, transformer monitoring, line monitoring, breaker monitoring</t>
  </si>
  <si>
    <t>One of the apps we have to collect this information</t>
  </si>
  <si>
    <t>Not to be expanded to the substations because they have a different standard. At this moment they are not planning either to replace Cimplicity with this other standard due to high costs.</t>
  </si>
  <si>
    <t>not sensitive data</t>
  </si>
  <si>
    <t>No challenges. They've had it since 2010. But in other regions they have a different application (SEL RTAC). This other application offers design simplification.</t>
  </si>
  <si>
    <t>No challenges (Design simplification - so they will replace the app to another one in the future)</t>
  </si>
  <si>
    <t>Centralize controle in a single screen in electric stations. Computer station where the soft is installed as a control panel to visualize the performance of SCADA.</t>
  </si>
  <si>
    <t>business owner. relay technicians are the only users. Features: alarms display, gear control, transformer and line monitoring,</t>
  </si>
  <si>
    <t>it is a new HMI solution, they had other in the past</t>
  </si>
  <si>
    <t>The substations that don’t have the Cimplicity gather this information locally from the SCADA device, not in a centralized way.</t>
  </si>
  <si>
    <t>Electric Substation</t>
  </si>
  <si>
    <t>Relay Technician</t>
  </si>
  <si>
    <t>Not going to expand because we use other device and other application</t>
  </si>
  <si>
    <t>There are licensing costs but they don't know</t>
  </si>
  <si>
    <t>Integration to remote visualization</t>
  </si>
  <si>
    <t>Local credentials</t>
  </si>
  <si>
    <t>There is a project to replace all the existing HMI's - replace</t>
  </si>
  <si>
    <t>not for IT , important element but it can be removed</t>
  </si>
  <si>
    <t>L1 Business (Control and Automation Design under Protection and Control Area) L2 Vendor support</t>
  </si>
  <si>
    <t>Assessment: Cathodic - ITS</t>
  </si>
  <si>
    <t>Collect, track, and monitor corrosion-related field data (pipe-to-soil voltages), manage compliance thresholds, remediation tracking, and support regulatory audits (PSC).</t>
  </si>
  <si>
    <t>Business-owned; IT involvement limited to Intune publishing.</t>
  </si>
  <si>
    <t>Mobile data capture (voltages, GPS, photos), centralized data storage, compliance flagging, remediation tracking, reporting, audit data export.</t>
  </si>
  <si>
    <t>No confirmed overlap; possible overlap with meter inspection tools (not confirmed).</t>
  </si>
  <si>
    <t>Stable.</t>
  </si>
  <si>
    <t>No current issues reported; early adoption had growing pains.</t>
  </si>
  <si>
    <t>Regulatory compliance assurance, audit readiness, centralized and traceable data, improved coordination, reduced manual effort.</t>
  </si>
  <si>
    <t>Yes, aligned with compliance and operational efficiency strategy.</t>
  </si>
  <si>
    <t>No significant gaps identified; vendor implements continuous improvements.</t>
  </si>
  <si>
    <t>High impact; revert to paper, spreadsheets, manual coordination, increased compliance risk.</t>
  </si>
  <si>
    <t>Custom-built by a third-party vendor.</t>
  </si>
  <si>
    <t>Web-based application and Android tablet mobile app (Google Play).</t>
  </si>
  <si>
    <t>Voltage measurements, GPS coordinates, photos, test point metadata, investigation and remediation status.</t>
  </si>
  <si>
    <t>Manual.</t>
  </si>
  <si>
    <t>None reported.</t>
  </si>
  <si>
    <t>Yes – regulated operational and compliance data.</t>
  </si>
  <si>
    <t>Very rarely.</t>
  </si>
  <si>
    <t>Enhancements handled through the vendor; ongoing improvements.</t>
  </si>
  <si>
    <t>None identified.</t>
  </si>
  <si>
    <t>No current concerns; scalability at large user volumes untested.</t>
  </si>
  <si>
    <t>No.</t>
  </si>
  <si>
    <t>Remediation work collecting data from the field off the tablet and updated, to track tasks. web and app application. Run reports and view all data. Run in tablets.internal surveys. . they save voltage tresholds to ensure it is working.</t>
  </si>
  <si>
    <t>Field data collection, compliance monitoring, investigation tracking, remediation follow-up, work assignment initiation, audit reporting.</t>
  </si>
  <si>
    <t>Yes. Corrective work execution and SAP work orders are handled outside the application, manually coordinated.</t>
  </si>
  <si>
    <t>Gas OPCOs in New York, Connecticut, and Massachusetts (Berkshire).</t>
  </si>
  <si>
    <t>Gas only.</t>
  </si>
  <si>
    <t>Gas corrosion / field operations.</t>
  </si>
  <si>
    <t>Field technicians, corrosion technicians, supervisors/administrators, engineering (view-only), clerks (work order creation).</t>
  </si>
  <si>
    <t>Approximately 25 active users; ~65 site users total, not concurrent.</t>
  </si>
  <si>
    <t>Mandatory.</t>
  </si>
  <si>
    <t>High; no complaints reported.</t>
  </si>
  <si>
    <t>Yes.</t>
  </si>
  <si>
    <t>No direct integrations; manual coordination with SAP, ArcFM/GIS, gas maps.</t>
  </si>
  <si>
    <t>No; users are created and managed within the application.</t>
  </si>
  <si>
    <t>Likely yes (published via Intune), but not explicitly confirmed.</t>
  </si>
  <si>
    <t>Application-specific.</t>
  </si>
  <si>
    <t>Business-critical; supports regulatory compliance, remediation tracking, and audits. Without it, processes would revert to paper and spreadsheets.</t>
  </si>
  <si>
    <t>Yes; supports PSC audits and code compliance.</t>
  </si>
  <si>
    <t>Yes; third-party vendor provides support.</t>
  </si>
  <si>
    <t>Primarily third-party vendor; limited IT involvement.</t>
  </si>
  <si>
    <t>Assessment: Bentley View</t>
  </si>
  <si>
    <t>Contracts and other employees to access information - projects , deliverables and documentation. To view documents (transmission lines and substations) - infrastructure drawings , for construction for example (reflects actual information and changes)</t>
  </si>
  <si>
    <t>IT-owned</t>
  </si>
  <si>
    <t>View infrastructure drawings</t>
  </si>
  <si>
    <t>Other Bentley  Wise apps</t>
  </si>
  <si>
    <t>Stable</t>
  </si>
  <si>
    <t>Market solution</t>
  </si>
  <si>
    <t>Desktop, mobile</t>
  </si>
  <si>
    <t>Documents related to projects and assets. Transmission lines, substations. Record drawings. These are drawings used for engineering as a guideline for construction and also drawings to reflect the end state.</t>
  </si>
  <si>
    <t>Support to planning / view drawings</t>
  </si>
  <si>
    <t>All of them</t>
  </si>
  <si>
    <t>Gas and eletric</t>
  </si>
  <si>
    <t>Contracts and employees that don't have access to Bentley Wise</t>
  </si>
  <si>
    <t>Automatic integration with Project wise back and forth</t>
  </si>
  <si>
    <t>Supportive</t>
  </si>
  <si>
    <t>Assessment: Jums</t>
  </si>
  <si>
    <t>is used for the exchange of notices related to joint-use agreements and work orders. It supports contracts between CMP and telecom partners. The primary purpose of the notices is to inform telecom partners of planned activities that may impact their infrastructure or operations, so adjustments can be made as needed.</t>
  </si>
  <si>
    <t>IT Owned</t>
  </si>
  <si>
    <t>Manage agreements and work orders.</t>
  </si>
  <si>
    <t>once a month</t>
  </si>
  <si>
    <t>manage work orders and agreements for exchange of notices</t>
  </si>
  <si>
    <t>Yes, there is not any workarounds</t>
  </si>
  <si>
    <t>Web</t>
  </si>
  <si>
    <t>100%, if there is no integration, the appliation doesn't work</t>
  </si>
  <si>
    <t>Customer information</t>
  </si>
  <si>
    <t>Integrations is called during the night</t>
  </si>
  <si>
    <t>Yes, customer information</t>
  </si>
  <si>
    <t>Once a month</t>
  </si>
  <si>
    <t>It is pending to be moved to the cloud</t>
  </si>
  <si>
    <t>Pending to clarify if the integrations can be reused</t>
  </si>
  <si>
    <t>Not asis</t>
  </si>
  <si>
    <t>Overview / Purpose
JUMS is used for the exchange of notices related to joint-use agreements.
It supports contracts between CMP and telecom partners.
The primary purpose of the notices is to inform telecom partners of planned activities that may impact their infrastructure or operations, so adjustments can be made as needed.
Business Functionality
Notices are generated when the business status of poles and anchors changes (e.g., added, removed, modified, or eliminated).
JUMS receives data from SAP via a batch process.
The notices represent a summary of SAP work orders, describing the work that will take place.
The application is also used for administrative functions.
JUMS consumes GIS information through SAP.
Users and Access
Business Owner: Debbie (Manager of Joint Use).
Internal users: Approximately 3–6 CMP users.
External users: Telecom partners (approximately 100–200 users).
Telecom partners have direct access to the application.
The application is only used by CMP, despite external partner access.
Technical Characteristics
IT-owned, custom solution.
On-premise application, with plans to move to the cloud this year.
Current SAP integration is file-based, not a direct real-time integration.
There are recurring bugs, occurring roughly monthly.
There are known issues with the SAP nightly batch job, which sometimes fails at the final stage and requires manual re-execution.
Security
A security scan is planned to assess potential vulnerabilities, particularly related to contractor and external partner access.
Migration Status and Future State
Most other Joint Use functions have already been migrated to AldenOne.
Exchange of Notices is planned to migrate to AldenOne as well.
The migration effort is being conducted without IT involvement.
Timeline depends on integration reuse:
If existing integrations can be reused: migration by end of year (EOY).
If integrations must be rebuilt: migration by end of 2027.</t>
  </si>
  <si>
    <t>para recoger exchanges of notices (summary ork orders) quer viene desde SAP, se actualiza por las noches
save info from contracts, informacion sensible. 
fue migrado casi todo a aldenone que es con quien conecta. Y GIS
CMP for internal people electrical
outside TELCO companys 
Manager of joint use
business critical - We generate notices every day. No hay forma de hacerlo de otra forma si esto se cae
30 users, pero podria ser que sean 200
feedback positivo porque han aprendido  usarla.Es obligatorio usarla. Hay algunos bugs y empeorar
IT OWn app, custom app
onpremise, se mover a cloud al final del año o 27
se tiene info sensible relacionada con clientes, 
los usuarios son creados a mano (IT INfrastructure group lo hace)
Sigue las politicas de la compañia porque si que tiene una parte de testing
interfaz muy antigua
No hay ningun APM</t>
  </si>
  <si>
    <t>work orders and agreements, the rest of the use cases have been moved to AldeOne</t>
  </si>
  <si>
    <t>CMP</t>
  </si>
  <si>
    <t>Electric</t>
  </si>
  <si>
    <t>Manager of Joint Use</t>
  </si>
  <si>
    <t>TELCO users and Avangrid users</t>
  </si>
  <si>
    <t>30 active (200 in total)</t>
  </si>
  <si>
    <t>mid level</t>
  </si>
  <si>
    <t>No monitoring</t>
  </si>
  <si>
    <t>OnPremise, pending to be moved to cloud</t>
  </si>
  <si>
    <t>SAP, GIS and AldeOne</t>
  </si>
  <si>
    <t>No, users are handled on the own app</t>
  </si>
  <si>
    <t>Is being managed by IT team</t>
  </si>
  <si>
    <t>Migration, between 26-27. The migration effort is being conducted without IT involvement. Exchange of Notices is planned to migrate to AldenOne as well.</t>
  </si>
  <si>
    <t>Critical, there is no other way to do this</t>
  </si>
  <si>
    <t>Assessment: SCAL-360 N</t>
  </si>
  <si>
    <t>Sensit SCAL360 Calibration Software</t>
  </si>
  <si>
    <t>Track and monitor Gas Detector Calibrations and report out to DPS staff for annual audit.</t>
  </si>
  <si>
    <t>jointly governed</t>
  </si>
  <si>
    <t>First year using it for NY Gas for Gas Detection Equipment. It is taking over Locus View and it communicates with Sensit calibration stations that each division has. Calibration gets recorded automatically into the Smart Cal system, in LV it was manual.</t>
  </si>
  <si>
    <t>no</t>
  </si>
  <si>
    <t>Good adoption across all NY Divisions</t>
  </si>
  <si>
    <t>yes</t>
  </si>
  <si>
    <t>Job Stop</t>
  </si>
  <si>
    <t>Custom Build by Sensit</t>
  </si>
  <si>
    <t>Web/Cloud</t>
  </si>
  <si>
    <t>Calibration Records. Regulatory information required by PSC</t>
  </si>
  <si>
    <t>Daily updates</t>
  </si>
  <si>
    <t>FQ</t>
  </si>
  <si>
    <t>quarterly</t>
  </si>
  <si>
    <t>5 year licenses</t>
  </si>
  <si>
    <t>Updating Application/Downloading on users laptops - this requires Admin Access.</t>
  </si>
  <si>
    <t>Could this application be replaced or consolidated with another platform existing under the AVANGRID portfolio?</t>
  </si>
  <si>
    <t>Gas Detector Calibrations</t>
  </si>
  <si>
    <t>Planning to extend to CT Gas OPCOs (person for CT Adam Grieves). Currently CT doing calibrations in another standalone app.
Addittionally, for non-sensit equipments there is a calibration form being done in FWM for non-Sensit equipment by Ann Marie. As non-sensit equipment comes to end of life, business will replace for Sensit equipment to help fully transition to SCAL 360.</t>
  </si>
  <si>
    <t>This is for Sensit products only</t>
  </si>
  <si>
    <t>NYSEG/RG&amp;E</t>
  </si>
  <si>
    <t>Gas Operations</t>
  </si>
  <si>
    <t>Field/Gas Supervision</t>
  </si>
  <si>
    <t>40 users</t>
  </si>
  <si>
    <t>9 out of 10</t>
  </si>
  <si>
    <t>licensing cost</t>
  </si>
  <si>
    <t>on-premises/cloud</t>
  </si>
  <si>
    <t>Avangrid Cloud server</t>
  </si>
  <si>
    <t>Standalone app</t>
  </si>
  <si>
    <t>no - system is new this year</t>
  </si>
  <si>
    <t>Business-critical</t>
  </si>
  <si>
    <t>Regulatory Audit Violations</t>
  </si>
  <si>
    <t>IT Supported App</t>
  </si>
  <si>
    <t>Assessment: Standard Tracking System (PPE)</t>
  </si>
  <si>
    <t>The Standard Tracking System is a legacy, operational application used by NYSEG and RG&amp;E to administer and track Personal Protective Equipment (PPE). The application supports both internal safety operations and regulatory-mandated inspections, playing an important role in PPE lifecycle management.
The system functions as a basic form of PPE asset management, tracking items throughout their lifecycle—from issuance, collection, inspection, and testing, through removal or retirement. However, most coordination and decision-making related to PPE management occurs outside the application using exported data.</t>
  </si>
  <si>
    <t>Jointly governed</t>
  </si>
  <si>
    <t>Core functionaility of managing monitoring, tracking, labelling, etc.
- The application does not provide notifications or alerts.
- There is no task inbox to highlight upcoming actions or required work.
- The system includes a reporting menu that generates standard reports automatically.
- Reports are view-only and do not support direct actions or workflow execution.
- To manage work or plan next steps, users typically export reports to Excel and perform follow-up activities outside the application.
- As a result, the application supports execution of issue and collection orders, but offers limited assistance for proactive management or workflow guidance.</t>
  </si>
  <si>
    <t xml:space="preserve">Delivers integrated management of PPE tracking and monitoring.  Critical to business function </t>
  </si>
  <si>
    <t>Manual tasks have to be used, like adding the information from different sources as spreadsheets or sending emails out of the app</t>
  </si>
  <si>
    <t xml:space="preserve">Limited ability to track and deliver equipment </t>
  </si>
  <si>
    <t xml:space="preserve">Custon Built soluton </t>
  </si>
  <si>
    <t>There are no integrations</t>
  </si>
  <si>
    <t xml:space="preserve">Reports, spreadsheets, etc. </t>
  </si>
  <si>
    <t xml:space="preserve">Infrequent </t>
  </si>
  <si>
    <t>they work fast for enhancements and updates when are needed</t>
  </si>
  <si>
    <t>Unknown</t>
  </si>
  <si>
    <t>Lack of notifications, task management, and actionable reporting increases reliance on manual processes. (although they didn't say it)</t>
  </si>
  <si>
    <t>The system is considered old and legacy, with opportunities for modernization, particularly in workflow enablement, automation, and user experience. Modernization could improve efficiency, compliance tracking, and operational visibility.</t>
  </si>
  <si>
    <t xml:space="preserve">Not necessarily, some asks for support for additional reporting ability </t>
  </si>
  <si>
    <t>The application is primarily an operational platform for managing PPE inventory and activities, including:
- Registering PPE items in the system (manual entry or barcode/pistol scanning)
- Issuing PPE to users
- Collecting PPE for testing or inspection
- Removing PPE from service
- Managing inspection and testing records
The procurement of PPE is handled in a separate system. Once PPE is acquired, it is registered in the Standard Tracking System for lifecycle tracking.</t>
  </si>
  <si>
    <t>NYSEG and RG&amp;E</t>
  </si>
  <si>
    <t xml:space="preserve">Both </t>
  </si>
  <si>
    <t xml:space="preserve">Network / PPE and Safety Equipment Labs </t>
  </si>
  <si>
    <t xml:space="preserve">Managers, Supervisors, Technicians </t>
  </si>
  <si>
    <t>6 active users (daily avg)</t>
  </si>
  <si>
    <t xml:space="preserve">Satisfied </t>
  </si>
  <si>
    <t xml:space="preserve">Reported by users </t>
  </si>
  <si>
    <t xml:space="preserve">Scanners and printers for collection / distribution / labelling </t>
  </si>
  <si>
    <t xml:space="preserve">Application specific </t>
  </si>
  <si>
    <t xml:space="preserve">Yes </t>
  </si>
  <si>
    <t>IT Supported (Andrew McGibbon)</t>
  </si>
  <si>
    <t>It is managed between IT and Vendor, they work fast for enhancements and updates when are needed</t>
  </si>
  <si>
    <t>Assessment: Document viewer CNG</t>
  </si>
  <si>
    <t>Document Viewer</t>
  </si>
  <si>
    <t>The Document Viewer application is used by CNG to support emergency response operations as well as day-to-day field activities such as repairs and maintenance. A primary use case is enabling users to quickly locate as-built gas records, which are critical for safety, regulatory compliance, and operational decision-making.</t>
  </si>
  <si>
    <t>quickly locate as-built gas records; share documentation with other utilities; offline capability</t>
  </si>
  <si>
    <t>Stable, current adoption is very low because of data reliability concerns; driven users away from digital usage</t>
  </si>
  <si>
    <t>Although an offline capability is advertised, it does not function reliably; Users report that the application stops working when connectivity is lost; Returning documents for the incorrect address; Displaying incorrect or mismatched data</t>
  </si>
  <si>
    <t>avoiding safety incidents, regulatory violations, fines, and penalties; critical for safety, regulatory compliance, and operational decision-making</t>
  </si>
  <si>
    <t>Yes, used by many opcos</t>
  </si>
  <si>
    <t>The application plays an important role in avoiding safety incidents, regulatory violations, fines, and penalties; Reliable access to accurate documentation is essential for emergency response and compliance.</t>
  </si>
  <si>
    <t>desktop version; network drive (S: drive)</t>
  </si>
  <si>
    <t>as-built gas records; as-built documents</t>
  </si>
  <si>
    <t>manual and batch based, New or updated as-builts are uploaded to a network drive (S: drive) using a predefined folder structure; uploaded to SAP, but typically at a work order (WO) level</t>
  </si>
  <si>
    <t>The application has data integrity issues, including: Returning documents for the incorrect address; Displaying incorrect or mismatched data</t>
  </si>
  <si>
    <t>sensitive, non personal and regulated data. As-built gas records, which are critical for safety, regulatory compliance</t>
  </si>
  <si>
    <t>1 failure / month</t>
  </si>
  <si>
    <t>current adoption is very low because of data reliability concerns; significantly reduced trust in the application; driven users away from digital usage</t>
  </si>
  <si>
    <t>server changes will be done and technically is an old app, has to be updated by dependencies. offline capability ... does not function reliably; application stops working when connectivity is lost; data integrity issues; no built-in mechanism to track or report errors</t>
  </si>
  <si>
    <t>performance and scalability issues that will improved witht he migration</t>
  </si>
  <si>
    <t>many users have reverted to paper-based processes; driven users away from digital usage</t>
  </si>
  <si>
    <t>Document Viewer – CNG
Refined Meeting Notes
Application Overview and Purpose
The Document Viewer application is used by CNG to support emergency response operations as well as day-to-day field activities such as repairs and maintenance. A primary use case is enabling users to quickly locate as-built gas records, which are critical for safety, regulatory compliance, and operational decision-making.
The application is also used to share documentation with other utilities when third parties are performing work in or around CNG infrastructure.
Document Management and Maintenance
As-built documents are maintained by a mapping team.
New or updated as-builts are uploaded to a network drive (S: drive) using a predefined folder structure.
Some views or configurations (e.g., Service View) may be limited to specific groups such as BGC.
In some cases, documents are also uploaded to SAP, but typically at a work order (WO) level rather than at an asset or equipment level.
Usage and Workarounds
When the application does not function correctly, users print documents from a desktop version and manually distribute them to field personnel.
Due to ongoing issues, many users have reverted to paper-based processes.
While the application is intended for broad use across CNG, current adoption is very low because of data reliability concerns.
Historically, approximately 100–150 users relied on the application.
Data Integrity and Reliability Issues
The application has data integrity issues, including:
Returning documents for the incorrect address
Displaying incorrect or mismatched data
There is no built-in mechanism to track or report errors, making issue resolution difficult.
These issues have significantly reduced trust in the application and driven users away from digital usage.
Offline and Connectivity Limitations
Although an offline capability is advertised, it does not function reliably.
Users report that the application stops working when connectivity is lost, which is a critical limitation for field and emergency use cases.
Business and Regulatory Impact
The application plays an important role in avoiding safety incidents, regulatory violations, fines, and penalties.
Reliable access to accurate documentation is essential for emergency response and compliance.
Open Questions and Considerations
Clarification is needed on document synchronization behavior, specifically:
Can synchronization be performed for a single document, or does it only work at a bulk/all-documents level?</t>
  </si>
  <si>
    <t>support emergency response operations as well as day-to-day field activities such as repairs and maintenance; quickly locate as-built gas records; share documentation with other utilities when third parties are performing work in or around CNG infrastructure</t>
  </si>
  <si>
    <t>users print documents from a desktop version and manually distribute them to field personnel; many users have reverted to paper-based processes</t>
  </si>
  <si>
    <t>users print documents from a desktop version and manually distribute them to field personnel</t>
  </si>
  <si>
    <t>CNG</t>
  </si>
  <si>
    <t>Gas</t>
  </si>
  <si>
    <t>users; field personnel; specific groups such as BGC</t>
  </si>
  <si>
    <t>Historically, approximately 100–150 users relied on the application; current adoption is very low</t>
  </si>
  <si>
    <t>Mandatory, while the application is intended for broad use across CNG, current adoption is very low; many users have reverted to paper-based processes</t>
  </si>
  <si>
    <t>The user are not satisfied, there are some issues that have significantly reduced trust in the application and driven users away from digital usage.</t>
  </si>
  <si>
    <t>net, angular, windows environments</t>
  </si>
  <si>
    <t>no, probably it is going to be moved to other languages</t>
  </si>
  <si>
    <t>APM is monitoring the app</t>
  </si>
  <si>
    <t>Hybrid</t>
  </si>
  <si>
    <t>network drive (S: drive); SAP, windows services cloud. Angular, .net</t>
  </si>
  <si>
    <t>Yes, done by IAM. Some views or configurations (e.g., Service View) may be limited to specific groups such as BGC</t>
  </si>
  <si>
    <t>no logs app. Developed to track errors . The application has data integrity issues; There is no built-in mechanism to track or report errors</t>
  </si>
  <si>
    <t>migration and replacements</t>
  </si>
  <si>
    <t>The application plays an important role in avoiding safety incidents, regulatory violations, fines, and penalties. Reliable access to accurate documentation is essential for emergency response and compliance.</t>
  </si>
  <si>
    <t>Yes, critical for safety, regulatory compliance, and operational decision-making</t>
  </si>
  <si>
    <t>As-built documents are maintained by a mapping team</t>
  </si>
  <si>
    <t>hard to maintain the app, and configuration per opco to be used, There is no built-in mechanism to track or report errors, making issue resolution difficult.</t>
  </si>
  <si>
    <t>Assessment: Document Viewer BGC</t>
  </si>
  <si>
    <t>Document Viewer BCG</t>
  </si>
  <si>
    <t>Check databases from different opcos and create a documents and deliver that doc in a repository to be consumed.The repository is cleaned sometimes. The sd card is used as a backup of the documents already created. 
Allows field users to view gas service sketches (PDFs and TIFFs) showing the location of underground gas services for any location with gas service.</t>
  </si>
  <si>
    <t>Viewing gas service sketches (PDF/TIFF) stored in a central directory.</t>
  </si>
  <si>
    <t>stable</t>
  </si>
  <si>
    <t>Yes. The application does not reliably pick up additions and deletions of sketches from the source directory.</t>
  </si>
  <si>
    <t>High value: enables field crews to locate underground gas services that are otherwise not visible.</t>
  </si>
  <si>
    <t>Yes. The application fails to synchronize correctly with the directory containing updated sketches.</t>
  </si>
  <si>
    <t>Field crews would need to rely entirely on Teams to locate gas services; locating services would be more difficult and inefficient.</t>
  </si>
  <si>
    <t>Critical, as failure to sync sketches causes operational issues.</t>
  </si>
  <si>
    <t>Gas service sketches (PDFs, TIFFs).</t>
  </si>
  <si>
    <t>manual and batch based</t>
  </si>
  <si>
    <t>sensitive, non personal and regulated data</t>
  </si>
  <si>
    <t>Inaccurate and unreliable synchronization of gas service sketches.</t>
  </si>
  <si>
    <t>server changes will be done and technically is an old app, has to be updated by dependencies. Aditionally, Failure to detect additions and deletions in the image directory.</t>
  </si>
  <si>
    <t>performance and scalability issues that will improved witht he migration. Reliability concerns.</t>
  </si>
  <si>
    <t>full migration (not the basic program lenguage development)</t>
  </si>
  <si>
    <t>Requesting fixes, not additional enhancements.</t>
  </si>
  <si>
    <t>Locating underground gas services in the field to safely operate and maintain gas delivery.</t>
  </si>
  <si>
    <t>Yes. Gas service images are manually scanned and stored in Microsoft Teams due to accuracy issues in the application.</t>
  </si>
  <si>
    <t>BGC (Massachusetts and Connecticut gas companies (others not confirmed).)</t>
  </si>
  <si>
    <t>all the gas companyes (MASSACH. AND CONNEC)</t>
  </si>
  <si>
    <t>Field personnel who need to locate gas services (exact roles not specified).</t>
  </si>
  <si>
    <t>40</t>
  </si>
  <si>
    <t>mandatory</t>
  </si>
  <si>
    <t>Not good currently, due to inaccuracy and reliability issues; satisfaction is high when the application works correctly.</t>
  </si>
  <si>
    <t>windows services cloud. Angular, .net</t>
  </si>
  <si>
    <t>IT Now ticketing (manual).</t>
  </si>
  <si>
    <t>Yes, done by IAM</t>
  </si>
  <si>
    <t xml:space="preserve">no logs app. Developed to track errors </t>
  </si>
  <si>
    <t>Business-critical. Without it, field crews cannot reliably locate gas services and must rely on Teams as a workaround.</t>
  </si>
  <si>
    <t>Internal and vendor support</t>
  </si>
  <si>
    <t>hard to maintein the app, and configuration per opco to be used</t>
  </si>
  <si>
    <t>Assessment: Document Viewer SCG &amp; CNG - La</t>
  </si>
  <si>
    <t>Document Viewer Lan &amp; Remote - lan desktop and remote mobile</t>
  </si>
  <si>
    <t xml:space="preserve">Lan : old application desktop, and never upgraded 20-25 years ago (difficult to support), moved to a Single device , but there are some people that still uses the old one. 250-300 user. Document Viewer is CNG only. Android version is SCG.  In future to have only one application for all OPCOS. </t>
  </si>
  <si>
    <t>Not explicitly stated; NTT developed the Android version, each opco has some independence.</t>
  </si>
  <si>
    <t>Viewing historical documents and service records, tracking construction activities, inspecting and marking facilities in the field.</t>
  </si>
  <si>
    <t>GIS is used as a complement, but documents are kept separate; no direct functional overlap mentioned.</t>
  </si>
  <si>
    <t>Yes; initial Android synchronization issues, limited screen space compared to Toughbook. LAN version considered more reliable for data synchronization.</t>
  </si>
  <si>
    <t>Provides access to historical records, allows field marking of gas facilities, and maintains operational continuity.</t>
  </si>
  <si>
    <t>Yes; migration to Android and single-device platform is planned.</t>
  </si>
  <si>
    <t>Custom-built / homegrown.</t>
  </si>
  <si>
    <t>Windows (desktop and Toughbooks) and Android (tablets).</t>
  </si>
  <si>
    <t>GIS complements operations, but documents remain separate; integration criticality not defined.</t>
  </si>
  <si>
    <t>Scanned historical documents, service records, construction activity data.</t>
  </si>
  <si>
    <t>Early Android versions had synchronization issues; resolved over recent years.</t>
  </si>
  <si>
    <t>Multiple versions per opco, initial synchronization issues, some users still prefer Windows/Toughbook.</t>
  </si>
  <si>
    <t>Data differences per opco, initial Android sync issues, screen size limitations.</t>
  </si>
  <si>
    <t>Reliability issues - syncronization challenges for Android but not for Lan</t>
  </si>
  <si>
    <t>Historical differences between opcos; need to consolidate platforms.</t>
  </si>
  <si>
    <t>Yes; GFRA project aims to replace Document Viewer and consolidate applications.</t>
  </si>
  <si>
    <t>Yes; GFRA project seeks single system consolidation.</t>
  </si>
  <si>
    <t>Document Viewer – LAN
Refined Meeting Notes
Current State Overview
Document Viewer LAN is a legacy application that runs in a Windows-based LAN environment on laptops and Toughbooks. The application was developed approximately 30 years ago, and the original technical environment it depends on no longer exists, making it increasingly difficult to maintain and support.
Despite this, some user groups continue to rely on the LAN version, primarily due to device preferences and technical limitations, rather than the application’s functionality itself.
Device and Platform Considerations
The application runs on Toughbooks, which some users prefer because the screen is larger than Android tablets.
Continued usage of the LAN version is not driven by business capability, but by:
Familiarity with Toughbooks
Potentially more reliable data synchronization
The number of users still actively using Document Viewer LAN is believed to be small, but the exact count is currently unknown.
There is a working assumption that the LAN version avoids synchronization issues because:
It runs on the same operating system (desktop Windows)
It accesses documents directly from shared folders, eliminating the need for a complex sync mechanism between devices and platforms
Challenges and Risks
The Windows LAN environment is obsolete and hard to maintain
The application is technically outdated and poses sustainability risks
Continued reliance on Toughbooks and LAN-based access limits modernization and mobility
Future State Vision (GFRI)
A future-state initiative, referred to as GFRI (Gas Facility Record Asset Management), has been discussed as a potential replacement or modernization path.
Key elements of the envisioned future state include:
A single, modern application for all **Gas OPC
Should have linkage to GIS. Document Viewer LAN Business Owner doesn’t believe documents should be stored in GIS due to large number of scanned images and licensing constraints where not all users have access to GIS. However, he does believe linkage and integration with GIS would be beneficial</t>
  </si>
  <si>
    <t>Service record management, construction activity tracking, and maintenance of gas facilities.</t>
  </si>
  <si>
    <t>Yes; unifying records from different opcos and connecting with GIS, replacing separate Document Viewer versions.</t>
  </si>
  <si>
    <t>Android - CNG (after SCG and BCG).</t>
  </si>
  <si>
    <t>CNG, SCG, BGC (each opco has its own Document Viewer version).</t>
  </si>
  <si>
    <t>Field users on laptops or Toughbooks; specific roles not mentioned.</t>
  </si>
  <si>
    <t>250-300. Exact LAN user count is unknown but believed to be small.</t>
  </si>
  <si>
    <t>GFRA project may replace document viewer for all OPCOS - standalone version as well</t>
  </si>
  <si>
    <t>No costs - custom application</t>
  </si>
  <si>
    <t>Planned consolidation via GFRA to a single Android app for all opcos.</t>
  </si>
  <si>
    <t>Documents are stored on a network repository; cloud not mentioned.</t>
  </si>
  <si>
    <t>GIS (as a complement); SAP mentioned as reference data, but no direct integration described.</t>
  </si>
  <si>
    <t>Yes; GFRA will replace or consolidate Document Viewer.</t>
  </si>
  <si>
    <t>Implicitly important; used for marking installations and maintaining historical gas records, but not formally declared business-critical. LAN version continues due to device preferences and technical limitations rather than business functionality.</t>
  </si>
  <si>
    <t>Yes; NTT developed Android version, support is implied active.</t>
  </si>
  <si>
    <t>Internal and NTT for Android; homegrown Windows supported internally.</t>
  </si>
  <si>
    <t>Assessment: FWM (Windows)</t>
  </si>
  <si>
    <t>Field Workforce Mobility (Windows version)</t>
  </si>
  <si>
    <t>Support field inspections along distribution and transmission lines</t>
  </si>
  <si>
    <t>Management of field WO on mobile, Display of Electric Network Asset on maps, Forms (picklists and measurement points) and Data Capture</t>
  </si>
  <si>
    <t>Stable/declining</t>
  </si>
  <si>
    <t>The fact that Windows is being used is because the Android device doesn't provide the capabilities required to handle large volumes of data needed for these inspections.</t>
  </si>
  <si>
    <t>Allows to complete inspection cycles and comply with regulatory mandate, avoid fines</t>
  </si>
  <si>
    <t>No, windows devices should be decommisioned. They are still being used due to a lack of other solution that covers business needs.</t>
  </si>
  <si>
    <t>They'd have to run inspections on paper, handle paper to the clerk and manually create SAP notifications and entering the data in the system.</t>
  </si>
  <si>
    <t>Windows</t>
  </si>
  <si>
    <t>Critical. FWM is just an interface, without integrations there is no data and purpose of application is lost.</t>
  </si>
  <si>
    <t>Work Orders and GIS data, creates inspection data that is attached to the WO or to the asset.</t>
  </si>
  <si>
    <t>Manual (download) and real time (upload)</t>
  </si>
  <si>
    <t>Yes, the amount of data to be downloaded is very large and takes time</t>
  </si>
  <si>
    <t>Yes, Distribution and Transmission asset data.</t>
  </si>
  <si>
    <t>Support is discontinued</t>
  </si>
  <si>
    <t>N/A</t>
  </si>
  <si>
    <t>Windows devices don't have data plans so it is always offline in the field</t>
  </si>
  <si>
    <t>No support</t>
  </si>
  <si>
    <t xml:space="preserve">Old application, they also have for Android - not doing more development (3 years from now). Type of construction work in Android - capital work order also Gas, Decomission windows version. </t>
  </si>
  <si>
    <t>FWD for Windows is a desktop application used to manage inspections, currently limited to DLI, TLI, and TGLI, which is in a transitional state. The organization is actively seeking an alternative platform to transfer these inspections and decommission the Windows version, while simultaneously analyzing the Android version.</t>
  </si>
  <si>
    <t>DLI, TLI, TGLI and DGLI. Secondarily, it also supports opening repair notifications from these inspections</t>
  </si>
  <si>
    <t>Sometimes they handle repairs on paper</t>
  </si>
  <si>
    <t>NYSEG, RGE, CMP and UI</t>
  </si>
  <si>
    <t>Transmission &amp; Distribution Network</t>
  </si>
  <si>
    <t>Field Technicians</t>
  </si>
  <si>
    <t>20-30</t>
  </si>
  <si>
    <t>Medium-High</t>
  </si>
  <si>
    <t>Decomission</t>
  </si>
  <si>
    <t>Support is discontinued. No costs</t>
  </si>
  <si>
    <t>SAP, Sharepoint, and GIS indirectly</t>
  </si>
  <si>
    <t>Revisar con Brijesh</t>
  </si>
  <si>
    <t>Replacements. Assessment has already been done, in the process of selecting a technology and launching an RFP</t>
  </si>
  <si>
    <t>Critical, until other options are provided.</t>
  </si>
  <si>
    <t>Assessment: ECPT</t>
  </si>
  <si>
    <t>Two portals. One for internal and the other one for external users. With a storm forecast, an event is initiated to invite external companies to provide their services if an incident occurs (such as a very strong storm or fallen trees).</t>
  </si>
  <si>
    <t>Public-facing access for contractors, roster uploads, safety confirmation, crew breakdowns, and assignment tracking.</t>
  </si>
  <si>
    <t>ARCOS does part of this use cases</t>
  </si>
  <si>
    <t>stable, as contractor onboarding and deployment are planned starting in spring.</t>
  </si>
  <si>
    <t>Enables structured onboarding and coordination of storm contractors when no fully implemented alternative exists.</t>
  </si>
  <si>
    <t>Partially aligned, but future alignment depends on how it integrates or coexists with ARCOS.</t>
  </si>
  <si>
    <t>Yes. Improved data output, reporting, and query capabilities are missing.</t>
  </si>
  <si>
    <t>Moderate impact; operations would revert to email and phone-based coordination.</t>
  </si>
  <si>
    <t>contract, storm previsions and contractor info</t>
  </si>
  <si>
    <t>real time</t>
  </si>
  <si>
    <t>Sensitive, personal, regulated data</t>
  </si>
  <si>
    <t>Medium</t>
  </si>
  <si>
    <t>Scalable</t>
  </si>
  <si>
    <t>Contractor onboarding, safety briefings, crew worksheets, roster uploads, and assignment coordination during storm events.</t>
  </si>
  <si>
    <t>Yes, the process supported by ARCOS</t>
  </si>
  <si>
    <t>CMP (UI and RGE as next step)</t>
  </si>
  <si>
    <t>Storm response and contractor management teams within CMP initially</t>
  </si>
  <si>
    <t>CMP users,contractors with specific credentials provided earlier</t>
  </si>
  <si>
    <t>150</t>
  </si>
  <si>
    <t xml:space="preserve">Springboot, java, angular 17, postgress SQL, kubernetes, </t>
  </si>
  <si>
    <t>On cloud</t>
  </si>
  <si>
    <t>sharepoint and active directory and sap integrations</t>
  </si>
  <si>
    <t>Yes, but only the internal portal.</t>
  </si>
  <si>
    <t>Centralized on the IAM</t>
  </si>
  <si>
    <t>Important</t>
  </si>
  <si>
    <t>it is needed a fullstack and administrators to maintain the app running if anything happens</t>
  </si>
  <si>
    <t>Assessment: LifeCycle Viewer - LAN SCG</t>
  </si>
  <si>
    <t>Lyfecycle viewer LAN SCG</t>
  </si>
  <si>
    <t>Assessment: LifeCycle Viewer Mobile SCG</t>
  </si>
  <si>
    <t>Lyfecycle viewer mobile SCG</t>
  </si>
  <si>
    <t>Lifecycle Viewer provides read-only access to gas maps and records required for operational and regulatory activities in both field and office environments. It serves a similar purpose as Document Viewer. Addtionaly, with the CAD implementation in the tool only for computers (backoffice) maps can be updated. If any user wants the updated maps, will need to download and include it in the tablet manually. Service View is the Back Office application for BGC. Lifecycle Back Office is the Back Office application for SCG</t>
  </si>
  <si>
    <t>Business-owned, with operational support from IT for infrastructure (S: drive, network).</t>
  </si>
  <si>
    <t xml:space="preserve"> - Read-only viewing of gas maps and records (Viewer)
- Document creation and editing (Back Office)
- CAD integration (MicroStation)
- Synchronization with S: drive.</t>
  </si>
  <si>
    <t>Partially. Document Viewer mobile app overlaps with Lifecycle Viewer in terms of read-only viewing but does not cover editing or authoring.</t>
  </si>
  <si>
    <t>declining, it doesn't support new technologies and doestn't have support</t>
  </si>
  <si>
    <t>Yes. Lifecycle Viewer does not run on Windows 11. Mobile Document Viewer is read-only, which may limit operational efficiency.</t>
  </si>
  <si>
    <t>Authoritative access to gas records and maps, enabling operational decision-making, maintenance, and regulatory compliance.</t>
  </si>
  <si>
    <t>Partially. Viewer mobile app supports mobility, but Back Office lacks offline/mobile capabilities.</t>
  </si>
  <si>
    <t>Yes. Modern platform support, offline capabilities, automated GIS registration, and integrated workflow enhancements.</t>
  </si>
  <si>
    <t>Significant operational disruption, inability to access authoritative gas records, regulatory risk, and potential safety impact in field operations.</t>
  </si>
  <si>
    <t xml:space="preserve"> - Windows (Viewer: not compatible with Windows 11)
- Mobile Document Viewer (mobile OS unspecified)
- Backend: on-premises (S: drive).</t>
  </si>
  <si>
    <t>critical</t>
  </si>
  <si>
    <t xml:space="preserve"> - Gas records
- Maps (CAD-based and raster)
- Operational/maintenance metadata.</t>
  </si>
  <si>
    <t xml:space="preserve"> - Synchronization with S: drive: semi-real-time/batch
- GIS registration: manual.</t>
  </si>
  <si>
    <t>Yes. Decentralized storage and manual GIS registration introduce data governance and consistency issues.</t>
  </si>
  <si>
    <t>Yes, regulated operational and regulatory gas records.</t>
  </si>
  <si>
    <t>Difficult. Legacy code, lack of vendor support, and aging platform limit enhancements.</t>
  </si>
  <si>
    <t>Audit SCG and BGC</t>
  </si>
  <si>
    <t>Lifecycle Back Office App - SCG</t>
  </si>
  <si>
    <t>Support operational, maintenance, and regulatory use cases</t>
  </si>
  <si>
    <t xml:space="preserve"> - Viewing gas records and maps
- Regulatory compliance
- Maintenance and operational decision-making
- Document creation, editing, and CAD-based map authoring (Back Office only).</t>
  </si>
  <si>
    <t>Yes.
- Manual GIS registration of documents
- Some users store documents directly on S: drive, bypassing Back Office.</t>
  </si>
  <si>
    <t>SCG and BGC.</t>
  </si>
  <si>
    <t xml:space="preserve"> - Field technicians
- Office users
- Drafters (6 dedicated)</t>
  </si>
  <si>
    <t>14</t>
  </si>
  <si>
    <t>Mandatory for document creation/editing (Back Office) and regulatory/operational viewing (Viewer).</t>
  </si>
  <si>
    <t>Primarily reported by users. No formal application performance monitoring indicated.</t>
  </si>
  <si>
    <t>CAD Licenses</t>
  </si>
  <si>
    <t>On-premises</t>
  </si>
  <si>
    <t xml:space="preserve"> - S: drive (system of record)
- MicroStation (CAD)
- GIS (manual registration).</t>
  </si>
  <si>
    <t>Legacy Viewer</t>
  </si>
  <si>
    <t>Business-critical. Lifecycle Viewer and Back Office manage authoritative gas records used for operational and regulatory compliance; unavailability would impact field and office operations.</t>
  </si>
  <si>
    <t>Yes, it supports compliance by maintaining access to authoritative gas records.</t>
  </si>
  <si>
    <t>No. Both Back Office and Viewer applications are legacy systems with no active support.</t>
  </si>
  <si>
    <t>High, due to legacy technology, lack of updates, and manual processes.</t>
  </si>
  <si>
    <t>Assessment: Aspen OneLiner</t>
  </si>
  <si>
    <t>ASPEN OneLiner</t>
  </si>
  <si>
    <t>Short circuit and relay coordination studies. It simulates the electrical grid to determine fault currents and design protection settings (relay, fuses, breakers).</t>
  </si>
  <si>
    <t>Business-Owned. Engineering sets the parameters; IT manages the license server.</t>
  </si>
  <si>
    <t>Electrical system modeling for short circuit studies. Relay coordination Studies. Circuit Breaker duty check.</t>
  </si>
  <si>
    <t/>
  </si>
  <si>
    <t>Stable now and growing. It is a standard industry tool.</t>
  </si>
  <si>
    <t>Steep Learning Curve. Interface is technical (Windows-based Engineering GUI).</t>
  </si>
  <si>
    <t>Grid Reliability &amp; Safety. The application enables simulation and studies that lead to proper substation desgin and control operations that secure the utility asset integrity in the event of faults in the electric system</t>
  </si>
  <si>
    <t>High. Essential for modernizing the grid and integrating renewables (DERs).</t>
  </si>
  <si>
    <t>Inability to issue new settings for substations. Projects would halt. Compliance violations.</t>
  </si>
  <si>
    <t>COTS (Commercial Off-The-Shelf).</t>
  </si>
  <si>
    <t>Windows Desktop (PC).</t>
  </si>
  <si>
    <t>v15.9</t>
  </si>
  <si>
    <t>High. The short circuit model must match the planning model. Relay data must match field last updated settings.</t>
  </si>
  <si>
    <t>Grid Topology (Impedances), Relay Settings, Fault Data, Breaker and Recloser ratings.</t>
  </si>
  <si>
    <t>Batch based and manual. File-Based Import/Export. (.OLR, .DXF, .RAW files).</t>
  </si>
  <si>
    <t>YES (CEII - Critical Energy Infrastructure Information). Contains the exact blueprint of the grid's weakness.</t>
  </si>
  <si>
    <t>Incidents not sure, application updates -  each 2 to 3 months for new version updates</t>
  </si>
  <si>
    <t>Complex take months</t>
  </si>
  <si>
    <t>Managing model versions across different teams (Version Control).</t>
  </si>
  <si>
    <t>Dependency on physical dongles or on-premise license servers (VPN issues).</t>
  </si>
  <si>
    <t>Good. Handles large networks (thousands of buses).</t>
  </si>
  <si>
    <t>It is a traditional desktop app, not cloud-native or collaborative in real-time.</t>
  </si>
  <si>
    <t>Aspen OneLiner
Refined Meeting Notes
Overview and Usage
Aspen OneLiner is an engineering analysis tool used by electric utilities to model the power system, perform fault and protection studies, and ensure protection devices operate safely and correctly during abnormal conditions. At AVANGRID, it is used primarily for Transmission and, in some cases, Distribution. It is used by all Electric OPCOs.
The application supports Protection &amp; Control (P&amp;C) functions and is also used by both the Transmission Planning and Distribution Planning departments. Additionally, Aspen OneLiner is required to support NERC compliance activities.
Business Criticality
Aspen OneLiner is considered business-critical, as it directly supports system safety and reliability.
There are no manual workarounds for the functionality it provides.
There are no alternative applications within AVANGRID that support these use cases.
AVANGRID relies exclusively on Aspen OneLiner for protection coordination and related analyses.
Application data is shared with external parties, such as ISOs.
There are no plans to replace the application.
Users and Adoption
Used primarily by P&amp;C engineers, as well as Transmission and Distribution Planning users.
The exact number of users is to be confirmed (Pedro will provide this information).
Usage is expected to grow, as new positions are planned.
Application ownership (Business vs. IT) is currently unclear.
Functionality and Capabilities
Supports modeling of:
Facilities placed in and out of service
Relays and protection elements
Includes automation capabilities that play a crucial role in speeding up engineering processes.
Consumes data from the Relay Database.
While there is no direct integration with GIS, the application supports geographical mapping concepts.
Provides APIs that enable automation and integration using other programming languages.
Support and Operations
Aspen OneLiner is a vendor-supported market solution, and overall user satisfaction is high.
Vendor customer support is reported to be responsive and effective, particularly when application crashes prevent work.
AVANGRID works directly with the vendor for application support.
Some IT support is provided for:
Deployments
User management
Infrastructure-related activities
(Further clarification is needed; Pedro will provide an IT point of contact.)
Software updates are released by the vendor every 2–3 months, often driven by ISO requirements or new features.
AVANGRID typically upgrades Aspen OneLiner once or twice per year, rather than adopting every release.
User access requests are managed through ITNow and handled by IT.
Documentation exists to address common issues and known problems.
Cost and Deployment
License costs were not available at the time of the meeting.
It is currently unclear whether the application is deployed:
On-premises
In cloud-hosted infrastructure (e.g., VMs or VDI)</t>
  </si>
  <si>
    <t>1. Fault Current Analysis.2. Protective Device Coordination.3. Arc Flash Hazard Analysis.4. Compliance Reporting (NERC).</t>
  </si>
  <si>
    <t>No. It is a specialized simulator.</t>
  </si>
  <si>
    <t>All Electric OPCOs (NYSEG, RG&amp;E, CMP, UI).</t>
  </si>
  <si>
    <t>Electric (Transmission &amp; Distribution).</t>
  </si>
  <si>
    <t>System Protection &amp; Control (P&amp;C) Engineering.
Transmission and Distribution Planning
Distribution Engineering
Projects</t>
  </si>
  <si>
    <t>Protection Engineers, Planning Engineers.</t>
  </si>
  <si>
    <t>A lot of user P&amp;C, Planning and others</t>
  </si>
  <si>
    <t>Completely mandatory for all P&amp;C related tasks</t>
  </si>
  <si>
    <t>High. Considered the "Gold Standard" in the US Northeast.</t>
  </si>
  <si>
    <t>C++ / Delphi (Legacy Windows Win32 API).</t>
  </si>
  <si>
    <t>Yes. It is the embedded standard.</t>
  </si>
  <si>
    <t>No. It is a client-side desktop app. IT cannot monitor "downtime" unless the license server fails.</t>
  </si>
  <si>
    <t>Yes. There are few alternatives (CAPE is the main one).</t>
  </si>
  <si>
    <t>Unlikely. Consolidating to CAPE is possible but retraining engineers is more expensive.
Not to mention updating modeling procedures and adjusting data submittals for compliance</t>
  </si>
  <si>
    <t>On-Premise (Local Installation). Uses a License Manager on a server.</t>
  </si>
  <si>
    <t>N/A. (It is not a Cloud/SaaS app).</t>
  </si>
  <si>
    <t>Another Aspen appliction , Synergi (Distribution).</t>
  </si>
  <si>
    <t>Standard Desktop Policies.</t>
  </si>
  <si>
    <t>File system permissions.</t>
  </si>
  <si>
    <t>CRITICAL (Safety/Regulatory). Incorrect settings can lead to equipment damage, widespread blackouts, or safety hazards. Required for NERC PRC compliance.</t>
  </si>
  <si>
    <t>Yes. Supports NERC PRC (Protection and Control) compliance standards.</t>
  </si>
  <si>
    <t>Active. Aspen Inc. is active and releases updates.</t>
  </si>
  <si>
    <t>Internal IT for installation or data connection issues.
Vendor for software bugs, improvements, etc.</t>
  </si>
  <si>
    <t>3 to 6 months to implement for version updates</t>
  </si>
  <si>
    <t>Assessment: PoleForeman</t>
  </si>
  <si>
    <t>PoleForeman (often referenced as IKE PoleForeman)</t>
  </si>
  <si>
    <t>"Jacob Musto (CFS Supervisor)
Daniel Olavarria (CFS Supervisor)
Michael Silvestro (Standards)
Duy Vo (Standards)
Wesley Oler (IT)
Jefferson Tadeu (IT)"</t>
  </si>
  <si>
    <t>Identify NESC copliance or lack of. - Pole loading analysis- Structural modeling (span lengths, angles, equipment) - Clearance and strength calculations - Compliance with NESC and standards</t>
  </si>
  <si>
    <t>Part is being done by FWM but not with the same approach and capabilities</t>
  </si>
  <si>
    <t>Provides accurate structural analysis of utility poles to support safety, compliance, and engineering decisions</t>
  </si>
  <si>
    <t>should be included a module to do some calculations automatically. Maybe it will be provided by the next upgrade in one week</t>
  </si>
  <si>
    <t>Not meeting reulatory time frames for third party attachers
Overall work productivity and time efficiencies would decrease</t>
  </si>
  <si>
    <t>market product</t>
  </si>
  <si>
    <t>Web, device and computer</t>
  </si>
  <si>
    <t>Last version</t>
  </si>
  <si>
    <t>Important for workflow efficiency between field data capture and structural analysis</t>
  </si>
  <si>
    <t>Consume and create data for the polls</t>
  </si>
  <si>
    <t>Real-time</t>
  </si>
  <si>
    <t>Handles regulated engineering compliance data but not personal data</t>
  </si>
  <si>
    <t>No incidents reported</t>
  </si>
  <si>
    <t>May and June, 12600 per device</t>
  </si>
  <si>
    <t>Complying with regulatory requirements of NESC compliance along with Avangrid Standards</t>
  </si>
  <si>
    <t>UI</t>
  </si>
  <si>
    <t>Electric (distribution and overhead pole design and analysis)</t>
  </si>
  <si>
    <t>UI Operations</t>
  </si>
  <si>
    <t>20 technicians / used on a daily bases</t>
  </si>
  <si>
    <t>Very satisfied</t>
  </si>
  <si>
    <t>Ongoing development suggests continued use</t>
  </si>
  <si>
    <t>Internally done by vendor, not by avangrid</t>
  </si>
  <si>
    <t xml:space="preserve">On cloud </t>
  </si>
  <si>
    <t>Ike cloud</t>
  </si>
  <si>
    <t>Integrates with other engineering/CAD tools (e.g., IKE Office Pro for importing data)</t>
  </si>
  <si>
    <t>By the app, internally with great controls by the installation of other application</t>
  </si>
  <si>
    <t>Important/critical for engineering compliance and structural safety analysis within utility distribution planning</t>
  </si>
  <si>
    <t>Yes — supports compliance with standards such as the National Electrical Safety Code (NESC)</t>
  </si>
  <si>
    <t>Yes; active product development and releases by ikeGPS</t>
  </si>
  <si>
    <t>Vendor (ikeGPS)</t>
  </si>
  <si>
    <t>Assessment: ESOSR</t>
  </si>
  <si>
    <t>Electric Systems Outage Switching Request</t>
  </si>
  <si>
    <t>Request, approve and schedule switching requests for the following: Distribution, Client, Three Phase &amp; Transmission.</t>
  </si>
  <si>
    <t>IT owned.</t>
  </si>
  <si>
    <t>SAP (Job number and releases).</t>
  </si>
  <si>
    <t>Everything would revert to a manual process.</t>
  </si>
  <si>
    <t>Custom built by IT.</t>
  </si>
  <si>
    <t>Web Based.</t>
  </si>
  <si>
    <t>It is updated manually by the users.</t>
  </si>
  <si>
    <t>Not at this time.</t>
  </si>
  <si>
    <t>Once a year.</t>
  </si>
  <si>
    <t>One person is doing it (Dhiraj) - reactivate</t>
  </si>
  <si>
    <t>Unknown.</t>
  </si>
  <si>
    <t>Gettting changes made to the application.</t>
  </si>
  <si>
    <t>Integration with SAP</t>
  </si>
  <si>
    <t>Application printscreen</t>
  </si>
  <si>
    <t>It was a manual process before 2003.  This application was developed to replace the manual process for greater effectiveness and overall visibility.</t>
  </si>
  <si>
    <t>Operations, Distribution Engineering, ECC, Power Delivery, Transmission &amp; Substation and Standard Field.</t>
  </si>
  <si>
    <t>Engineers, Power Delivery and Transmission &amp; Substation Supervisors, Operators, Operations Supervisors and  Standard Field Admins.</t>
  </si>
  <si>
    <t>100 user</t>
  </si>
  <si>
    <t>No current issues.</t>
  </si>
  <si>
    <t>Reported by users.</t>
  </si>
  <si>
    <t>in house</t>
  </si>
  <si>
    <t>I:\USER\WRK_GRP\ESOSR</t>
  </si>
  <si>
    <t>Users are added directly through the Website.</t>
  </si>
  <si>
    <t>Application specific.</t>
  </si>
  <si>
    <t>None.</t>
  </si>
  <si>
    <t>Internal IT.</t>
  </si>
  <si>
    <t>Assessment: Lifecycle Full XM Edition</t>
  </si>
  <si>
    <t>Lifecycle Full XM Edition (MicroStation V8 with AUTOCAD)</t>
  </si>
  <si>
    <t>Draft, update and download maps with AUTOCAD and used during 20 years. Seems an old application with not a good user interface</t>
  </si>
  <si>
    <t>IT owned</t>
  </si>
  <si>
    <t>Gas intallation and Maintenance mapping</t>
  </si>
  <si>
    <t>Yes, with  GIS</t>
  </si>
  <si>
    <t>Ensure the mapping allignment with the installations</t>
  </si>
  <si>
    <t xml:space="preserve">Yes, GIS is not integrated, nor work orders, nor automatizations </t>
  </si>
  <si>
    <t>partially, they could use GIS for more than 70% of the mapping</t>
  </si>
  <si>
    <t>market</t>
  </si>
  <si>
    <t>desktop installation</t>
  </si>
  <si>
    <t>medium, only to save and share data</t>
  </si>
  <si>
    <t>Gas installations</t>
  </si>
  <si>
    <t>Real time</t>
  </si>
  <si>
    <t>sensitive, non personal and regulated</t>
  </si>
  <si>
    <t>once a year</t>
  </si>
  <si>
    <t>Not usual</t>
  </si>
  <si>
    <t>To include use cases, the use of this application is limited</t>
  </si>
  <si>
    <t>Yes, to include a task manager</t>
  </si>
  <si>
    <t>Partially, by GIS</t>
  </si>
  <si>
    <t>Reception and sending emails with the maps</t>
  </si>
  <si>
    <t>Partially</t>
  </si>
  <si>
    <t>Drafting eng, distribution eng</t>
  </si>
  <si>
    <t xml:space="preserve">Drafters </t>
  </si>
  <si>
    <t>8</t>
  </si>
  <si>
    <t>Very sattisfied</t>
  </si>
  <si>
    <t>On premise</t>
  </si>
  <si>
    <t>Oracle</t>
  </si>
  <si>
    <t>Submit tickets</t>
  </si>
  <si>
    <t>Application specific</t>
  </si>
  <si>
    <t>Upgrades to has a task manager to share the installation images</t>
  </si>
  <si>
    <t>Vendor Bentley</t>
  </si>
  <si>
    <t>Assessment: ARCOS</t>
  </si>
  <si>
    <t>ARCOS (Callout &amp; Scheduling Suite)</t>
  </si>
  <si>
    <t>Automated crew callout and resource management. It automates the process of calling unionized field workers for overtime/emergency work (storms) based on complex union rules.</t>
  </si>
  <si>
    <t>Business-Owned (Dispatch). The business manages the roster rules; IT supports the SaaS integration.</t>
  </si>
  <si>
    <t>Rules engine for union agreements, automated phone/text/app notifications, real-time response tracking.</t>
  </si>
  <si>
    <t>SAP/ClickSoftware. SAP manages the "Work Order", but ARCOS manages the "Human Availability/Shift". They complement, but overlap in "Resource Assignment".</t>
  </si>
  <si>
    <t>Growing. Moving beyond simple callout to full "Crew Management" (checking in contractors).</t>
  </si>
  <si>
    <t>Mobile App Dependency. Relies on workers having the app/phone charged during storms.</t>
  </si>
  <si>
    <t>Regulatory Speed &amp; Union Compliance. Reduces "Mean Time to Assemble Crew" (MTTA). Prevents union grievances (lawsuits).</t>
  </si>
  <si>
    <t>High. Critical for "Grid Resiliency" and storm response improvement.</t>
  </si>
  <si>
    <t>Delayed storm restoration. Increased grievance payouts for skipped workers.</t>
  </si>
  <si>
    <t>SaaS (Software as a Service).</t>
  </si>
  <si>
    <t>Web (Browser) + Mobile App (iOS/Android).</t>
  </si>
  <si>
    <t>Evergreen (SaaS). Updates are pushed by vendor automatically.</t>
  </si>
  <si>
    <t>High. Needs up-to-date phone numbers and job classifications from HR.</t>
  </si>
  <si>
    <t>PII (Employee Phones, Names), Union Status, Shift Availability.</t>
  </si>
  <si>
    <t>API / SFTP Batch. HR data usually batch; OMS triggers via API.</t>
  </si>
  <si>
    <t>Phone Numbers. If HR has the wrong number, the callout fails.</t>
  </si>
  <si>
    <t>Yes (PII). Employee personal contact info.</t>
  </si>
  <si>
    <t>Rare. Platform is highly available (Tier 1 SLA).</t>
  </si>
  <si>
    <t>Medium. Configuration of union rules is complex (Business Logic), but software change is zero (SaaS).</t>
  </si>
  <si>
    <t>Annual/Multi-year Subscription.</t>
  </si>
  <si>
    <t>Maintaining complex union rule sets when contracts change every 3 years.</t>
  </si>
  <si>
    <t>Integration stability with legacy HR systems.</t>
  </si>
  <si>
    <t>Excellent. Designed to handle massive call volumes during hurricanes.</t>
  </si>
  <si>
    <t>Dependent on Vendor roadmap.</t>
  </si>
  <si>
    <t>Difficult. Embedded in Union Contracts ("Must use ARCOS").</t>
  </si>
  <si>
    <t>1. Automated Callout (Robocalling).2. Union Roster Management (Grievance Avoidance).3. Crew Tracking (Blue Sky &amp; Dark Sky).4. Mutual Aid Assistance.</t>
  </si>
  <si>
    <t>Yes (Phone Trees). If ARCOS fails, dispatchers must manually call hundreds of people using paper lists.</t>
  </si>
  <si>
    <t>Yes. "Crew Manager" module can absorb contractor tracking spreadsheets.</t>
  </si>
  <si>
    <t>Likely All (Electric &amp; Gas). Standard tool for managing union rosters across NYSEG, RG&amp;E, CMP, UI.</t>
  </si>
  <si>
    <t>Electric &amp; Gas Operations.</t>
  </si>
  <si>
    <t>Dispatch Operations / Emergency Preparedness.</t>
  </si>
  <si>
    <t>Dispatchers, Resource Coordinators, Field Crews (via Mobile App).</t>
  </si>
  <si>
    <t>High (&gt;1,000). Every field worker is a "recipient" user. Dispatchers are "admin" users.</t>
  </si>
  <si>
    <t>Yes. Required to ensure union rules are followed legally during callouts.</t>
  </si>
  <si>
    <t>High. It drastically reduces the time to fill a crew (from hours to minutes).</t>
  </si>
  <si>
    <t>Proprietary SaaS (Hosted by Vendor).</t>
  </si>
  <si>
    <t>Yes. No clear competitor with same market share in Utilities.</t>
  </si>
  <si>
    <t>Vendor Managed. IT monitors the integration (is the HR file sending?), not the app.</t>
  </si>
  <si>
    <t>Medium/High. Subscription based on number of users (Headcount).</t>
  </si>
  <si>
    <t>Yes. The cost of one major union grievance lawsuit exceeds the annual license.</t>
  </si>
  <si>
    <t>No. Hard to replace without building custom software.</t>
  </si>
  <si>
    <t>Cloud (Vendor Hosted). ARCOS Private Cloud.</t>
  </si>
  <si>
    <t>HR System (SAP/Oracle) for employee data. OMS (Outage Management System) to trigger callouts.</t>
  </si>
  <si>
    <t>Yes (SAML 2.0). Integrated with Corporate AD (Azure AD/Okta).</t>
  </si>
  <si>
    <t>Yes. Vendor provides status page and alerts for outages.</t>
  </si>
  <si>
    <t>Standard SaaS Vendor Assessment.</t>
  </si>
  <si>
    <t>Vendor SOC 2 Type II Compliance.</t>
  </si>
  <si>
    <t>Vendor Supply Chain Attack. PII Leakage.</t>
  </si>
  <si>
    <t>Automatic (SaaS).</t>
  </si>
  <si>
    <t>CRITICAL (Tier 1). During a storm, this system ensures crews are deployed. Failure means extended outages and regulatory penalties.</t>
  </si>
  <si>
    <t>Yes. specifically complies with IBEW/UWUA Union Contracts for overtime distribution.</t>
  </si>
  <si>
    <t>Active (Gold Standard). ARCOS is the market leader.</t>
  </si>
  <si>
    <t>Vendor (ARCOS) + Internal IT (Integration Support).</t>
  </si>
  <si>
    <t>Low. SaaS vendor handles backend. IT maintains the data feed.</t>
  </si>
  <si>
    <t>Assessment: Switching Orders</t>
  </si>
  <si>
    <t>Assessment: Kaffa</t>
  </si>
  <si>
    <t>What is the primary business purpose?</t>
  </si>
  <si>
    <t>Asset Lifecycle Management (ALM) &amp; Mobile GIS. Unifies Network Design, Construction...</t>
  </si>
  <si>
    <t>Is this application considered business-critical?</t>
  </si>
  <si>
    <t>High (Tier 2/1). Manages network construction and 'As-Built' asset registration...</t>
  </si>
  <si>
    <t>High. Construction Digitalization and 'Data Quality' are strategic pillars.</t>
  </si>
  <si>
    <t>Asset Base Integrity (RAB). Ensures that what is in the field matches the system...</t>
  </si>
  <si>
    <t>1. Network Design Projects. 2. Construction Monitoring. 3. Asset Commissioning...</t>
  </si>
  <si>
    <t>Are any processes partially supported or handled outside?</t>
  </si>
  <si>
    <t>Yes. It usually replaces paper, but complex SAP integration failures...</t>
  </si>
  <si>
    <t>High with SAP &amp; GE Smallworld/Esri. Kaffa acts as the user-friendly Middleware...</t>
  </si>
  <si>
    <t>Could this application absorb business processes...?</t>
  </si>
  <si>
    <t>Yes. Can absorb other smaller inspection and registration tools.</t>
  </si>
  <si>
    <t>Are there known usability or mobility experience issues? Good (UX Focus). Marketed as 'Easy to use'...</t>
  </si>
  <si>
    <t>Growing (New Implementation). Since the US project started in 2022...</t>
  </si>
  <si>
    <t>What are the main cost components...?</t>
  </si>
  <si>
    <t>Medium. Licensing + Integration Services.</t>
  </si>
  <si>
    <t>Is the cost reasonable compared to the business value...?</t>
  </si>
  <si>
    <t>Positive. Revenue recovery via correct asset registration usually pays the bill.</t>
  </si>
  <si>
    <t>What technologies, frameworks...?</t>
  </si>
  <si>
    <t>Java / .NET (Backend) + Mobile Native. Based on MDA (Model Driven Architecture).</t>
  </si>
  <si>
    <t>GIS (Esri/Smallworld) and ERP (SAP). Kaffa is the 'glue'.</t>
  </si>
  <si>
    <t>Are integrations real-time, batch-based...?</t>
  </si>
  <si>
    <t>API / Services (Bus). Complex bidirectional integration.</t>
  </si>
  <si>
    <t>Does the application handle sensitive...?</t>
  </si>
  <si>
    <t>Yes (CEII). Detailed electric network maps.</t>
  </si>
  <si>
    <t>Are there known security risks...?</t>
  </si>
  <si>
    <t>Vendor Supply Chain (International).</t>
  </si>
  <si>
    <t>Is identity and access management (IAM) integrated...?</t>
  </si>
  <si>
    <t>Yes. Supports Enterprise integration.</t>
  </si>
  <si>
    <t>Medium/High. Keeping engineering rules synchronized with GIS requires constant effort.</t>
  </si>
  <si>
    <t>How easy is it to implement enhancements?</t>
  </si>
  <si>
    <t>High (Configurable). 'Model Driven' architecture allows form changes without code recompilation.</t>
  </si>
  <si>
    <t>Who provides application support?</t>
  </si>
  <si>
    <t>Vendor (Codex) + Internal IT (GIS Team).</t>
  </si>
  <si>
    <t>Is vendor or technology support still available?</t>
  </si>
  <si>
    <t>Active. Codex Utilities is expanding in the US.</t>
  </si>
  <si>
    <t>Assessment: Mapping Computer</t>
  </si>
  <si>
    <t>Provide offline updated maps to field workers</t>
  </si>
  <si>
    <t>Share maps</t>
  </si>
  <si>
    <t>create and update maps, download maps</t>
  </si>
  <si>
    <t>Scripts to be executed manually</t>
  </si>
  <si>
    <t>Could this application be replaced or consolidated?</t>
  </si>
  <si>
    <t>Yes, documentviewer or any application to share documents</t>
  </si>
  <si>
    <t>How many active users...?</t>
  </si>
  <si>
    <t>Is usage mandatory or optional?</t>
  </si>
  <si>
    <t>Is application usage growing...?</t>
  </si>
  <si>
    <t>Is the cost reasonable...?</t>
  </si>
  <si>
    <t>What platforms does the application run on?</t>
  </si>
  <si>
    <t>Is the application deployed on-premises...?</t>
  </si>
  <si>
    <t>On the devices</t>
  </si>
  <si>
    <t>bad architecture</t>
  </si>
  <si>
    <t>Gas and electric maps</t>
  </si>
  <si>
    <t>Is the application governed by corporate security policies?</t>
  </si>
  <si>
    <t>Is identity and access management (IAM) integrated?</t>
  </si>
  <si>
    <t>Yes, security and architectural gaps found</t>
  </si>
  <si>
    <t>Is the application a custom-built solution...?</t>
  </si>
  <si>
    <t>custom</t>
  </si>
  <si>
    <t>How complex is ongoing maintenance...?</t>
  </si>
  <si>
    <t>easy</t>
  </si>
  <si>
    <t>Internal IT</t>
  </si>
  <si>
    <t>Is the application proactively monitored...?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</si>
</sst>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8" x14ac:knownFonts="1">
    <font>
      <sz val="11"/>
      <color theme="1"/>
      <name val="Calibri"/>
      <family val="2"/>
      <scheme val="minor"/>
    </font>
    <font>
      <b/>
      <sz val="26"/>
      <color rgb="FF0066B3"/>
      <name val="Arial"/>
      <family val="2"/>
    </font>
    <font>
      <b/>
      <sz val="16"/>
      <color rgb="FFE87722"/>
      <name val="Arial"/>
      <family val="2"/>
    </font>
    <font>
      <sz val="12"/>
      <color theme="1"/>
      <name val="Arial"/>
      <family val="2"/>
    </font>
    <font>
      <b/>
      <sz val="11"/>
      <color rgb="FFFFFFFF"/>
      <name val="Calibri"/>
      <family val="2"/>
      <scheme val="minor"/>
    </font>
    <font>
      <b/>
      <sz val="11"/>
      <color theme="1"/>
      <name val="Calibri"/>
      <family val="2"/>
      <scheme val="minor"/>
    </font>
    <font>
      <sz val="12"/>
      <color rgb="FF000000"/>
      <name val="Arial"/>
      <family val="2"/>
    </font>
    <font>
      <b/>
      <sz val="11"/>
      <color rgb="FF000000"/>
      <name val="Calibri"/>
      <family val="2"/>
    </font>
    <font>
      <sz val="11"/>
      <color rgb="FF000000"/>
      <name val="Calibri"/>
      <family val="2"/>
    </font>
    <font>
      <i/>
      <sz val="11"/>
      <color rgb="FF000000"/>
      <name val="Calibri"/>
      <family val="2"/>
    </font>
    <font>
      <b/>
      <sz val="14"/>
      <color rgb="FFE87722"/>
      <name val="Calibri"/>
      <family val="2"/>
    </font>
    <font>
      <b/>
      <sz val="11"/>
      <color rgb="FFFFFFFF"/>
      <name val="Calibri"/>
      <family val="2"/>
    </font>
    <font>
      <b/>
      <sz val="11"/>
      <name val="Calibri"/>
      <family val="2"/>
    </font>
    <font>
      <sz val="11"/>
      <name val="Calibri"/>
      <family val="2"/>
    </font>
    <font>
      <i/>
      <sz val="11"/>
      <name val="Calibri"/>
      <family val="2"/>
    </font>
    <font>
      <b/>
      <sz val="16"/>
      <name val="Calibri"/>
      <family val="2"/>
    </font>
    <font>
      <sz val="12"/>
      <name val="Calibri"/>
      <family val="2"/>
    </font>
    <font>
      <b/>
      <sz val="11"/>
      <color rgb="FF0000FF"/>
      <name val="Calibri"/>
      <family val="2"/>
    </font>
  </fonts>
  <fills count="17">
    <fill>
      <patternFill patternType="none"/>
    </fill>
    <fill>
      <patternFill patternType="gray125"/>
    </fill>
    <fill>
      <patternFill patternType="solid">
        <fgColor rgb="FF444444"/>
        <bgColor indexed="64"/>
      </patternFill>
    </fill>
    <fill>
      <patternFill patternType="solid">
        <fgColor rgb="FFFAFAFA"/>
        <bgColor indexed="64"/>
      </patternFill>
    </fill>
    <fill>
      <patternFill patternType="solid">
        <fgColor theme="0" tint="-0.14999847407452621"/>
        <bgColor indexed="64"/>
      </patternFill>
    </fill>
    <fill>
      <patternFill patternType="solid">
        <fgColor theme="0" tint="-4.9989318521683403E-2"/>
        <bgColor indexed="64"/>
      </patternFill>
    </fill>
    <fill>
      <patternFill patternType="solid">
        <fgColor rgb="FFFDE9D9"/>
        <bgColor rgb="FF000000"/>
      </patternFill>
    </fill>
    <fill>
      <patternFill patternType="solid">
        <fgColor rgb="FF333333"/>
        <bgColor rgb="FF333333"/>
      </patternFill>
    </fill>
    <fill>
      <patternFill patternType="solid">
        <fgColor rgb="FFFAFAFA"/>
        <bgColor rgb="FFFAFAFA"/>
      </patternFill>
    </fill>
    <fill>
      <patternFill patternType="solid">
        <fgColor rgb="FFFFFFFF"/>
        <bgColor rgb="FFFFFFFF"/>
      </patternFill>
    </fill>
    <fill>
      <patternFill patternType="solid">
        <fgColor rgb="FF444444"/>
        <bgColor rgb="FF444444"/>
      </patternFill>
    </fill>
    <fill>
      <patternFill patternType="solid">
        <fgColor rgb="FFE87722"/>
        <bgColor rgb="FFE87722"/>
      </patternFill>
    </fill>
    <fill>
      <patternFill patternType="solid">
        <fgColor rgb="FF0066B3"/>
        <bgColor rgb="FF0066B3"/>
      </patternFill>
    </fill>
    <fill>
      <patternFill patternType="solid">
        <fgColor rgb="FFC6EFCE"/>
        <bgColor rgb="FFC6EFCE"/>
      </patternFill>
    </fill>
    <fill>
      <patternFill patternType="solid">
        <fgColor rgb="FFFFEB9C"/>
        <bgColor rgb="FFFFEB9C"/>
      </patternFill>
    </fill>
    <fill>
      <patternFill patternType="solid">
        <fgColor rgb="FFBDD7EE"/>
        <bgColor rgb="FFBDD7EE"/>
      </patternFill>
    </fill>
    <fill>
      <patternFill patternType="solid">
        <fgColor rgb="FFFFC7CE"/>
        <bgColor rgb="FFFFC7CE"/>
      </patternFill>
    </fill>
  </fills>
  <borders count="11">
    <border>
      <left/>
      <right/>
      <top/>
      <bottom/>
      <diagonal/>
    </border>
    <border>
      <left/>
      <right/>
      <top/>
      <bottom style="medium">
        <color rgb="FFE87722"/>
      </bottom>
      <diagonal/>
    </border>
    <border>
      <left style="thin">
        <color auto="1"/>
      </left>
      <right style="thin">
        <color auto="1"/>
      </right>
      <top style="thin">
        <color auto="1"/>
      </top>
      <bottom style="thin">
        <color auto="1"/>
      </bottom>
      <diagonal/>
    </border>
    <border>
      <left/>
      <right/>
      <top style="medium">
        <color rgb="FFE87722"/>
      </top>
      <bottom/>
      <diagonal/>
    </border>
    <border>
      <left style="thin">
        <color auto="1"/>
      </left>
      <right style="thin">
        <color auto="1"/>
      </right>
      <top/>
      <bottom style="thin">
        <color auto="1"/>
      </bottom>
      <diagonal/>
    </border>
    <border>
      <left/>
      <right/>
      <top/>
      <bottom style="thin">
        <color auto="1"/>
      </bottom>
      <diagonal/>
    </border>
    <border>
      <left style="thin">
        <color auto="1"/>
      </left>
      <right style="thin">
        <color auto="1"/>
      </right>
      <top style="thin">
        <color auto="1"/>
      </top>
      <bottom/>
      <diagonal/>
    </border>
    <border>
      <left/>
      <right style="thin">
        <color auto="1"/>
      </right>
      <top style="thin">
        <color auto="1"/>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s>
  <cellStyleXfs count="1">
    <xf numFmtId="0" fontId="0" fillId="0" borderId="0"/>
  </cellStyleXfs>
  <cellXfs count="60">
    <xf numFmtId="0" fontId="0" fillId="0" borderId="0" xfId="0"/>
    <xf numFmtId="0" fontId="1" fillId="0" borderId="0" xfId="0" applyFont="1"/>
    <xf numFmtId="0" fontId="2" fillId="0" borderId="1" xfId="0" applyFont="1" applyBorder="1"/>
    <xf numFmtId="0" fontId="3" fillId="0" borderId="0" xfId="0" applyFont="1" applyAlignment="1">
      <alignment vertical="justify" wrapText="1"/>
    </xf>
    <xf numFmtId="0" fontId="3" fillId="0" borderId="0" xfId="0" applyFont="1" applyAlignment="1">
      <alignment horizontal="left" vertical="justify" wrapText="1" indent="1"/>
    </xf>
    <xf numFmtId="0" fontId="4" fillId="2" borderId="2" xfId="0" applyFont="1" applyFill="1" applyBorder="1" applyAlignment="1">
      <alignment horizontal="center"/>
    </xf>
    <xf numFmtId="0" fontId="0" fillId="3" borderId="2" xfId="0" applyFill="1" applyBorder="1" applyAlignment="1">
      <alignment horizontal="left" wrapText="1"/>
    </xf>
    <xf numFmtId="0" fontId="0" fillId="3" borderId="2" xfId="0" applyFill="1" applyBorder="1" applyAlignment="1">
      <alignment horizontal="center" wrapText="1"/>
    </xf>
    <xf numFmtId="0" fontId="6" fillId="0" borderId="0" xfId="0" applyFont="1" applyAlignment="1">
      <alignment horizontal="left" vertical="justify" wrapText="1" indent="1"/>
    </xf>
    <xf numFmtId="0" fontId="2" fillId="0" borderId="0" xfId="0" applyFont="1"/>
    <xf numFmtId="0" fontId="4" fillId="2" borderId="4" xfId="0" applyFont="1" applyFill="1" applyBorder="1" applyAlignment="1">
      <alignment horizontal="center"/>
    </xf>
    <xf numFmtId="0" fontId="5" fillId="0" borderId="2" xfId="0" applyFont="1" applyBorder="1" applyAlignment="1">
      <alignment horizontal="center" vertical="center"/>
    </xf>
    <xf numFmtId="0" fontId="4" fillId="2" borderId="6" xfId="0" applyFont="1" applyFill="1" applyBorder="1" applyAlignment="1">
      <alignment horizontal="center"/>
    </xf>
    <xf numFmtId="0" fontId="5" fillId="4" borderId="2" xfId="0" applyFont="1" applyFill="1" applyBorder="1" applyAlignment="1">
      <alignment horizontal="center" vertical="center"/>
    </xf>
    <xf numFmtId="0" fontId="7" fillId="5" borderId="8" xfId="0" applyFont="1" applyFill="1" applyBorder="1" applyAlignment="1">
      <alignment horizontal="center" vertical="center" wrapText="1"/>
    </xf>
    <xf numFmtId="0" fontId="5" fillId="0" borderId="0" xfId="0" applyFont="1"/>
    <xf numFmtId="0" fontId="17" fillId="3" borderId="10" xfId="0" applyFont="1" applyFill="1" applyBorder="1" applyAlignment="1">
      <alignment horizontal="left" vertical="top"/>
    </xf>
    <xf numFmtId="0" fontId="13" fillId="3" borderId="10" xfId="0" applyFont="1" applyFill="1" applyBorder="1" applyAlignment="1">
      <alignment horizontal="left" vertical="top" wrapText="1"/>
    </xf>
    <xf numFmtId="0" fontId="17" fillId="0" borderId="10" xfId="0" applyFont="1" applyBorder="1" applyAlignment="1">
      <alignment horizontal="left" vertical="top"/>
    </xf>
    <xf numFmtId="0" fontId="13" fillId="0" borderId="10" xfId="0" applyFont="1" applyBorder="1" applyAlignment="1">
      <alignment horizontal="left" vertical="top" wrapText="1"/>
    </xf>
    <xf numFmtId="0" fontId="15" fillId="0" borderId="10" xfId="0" applyFont="1" applyBorder="1" applyAlignment="1">
      <alignment horizontal="center" vertical="top"/>
    </xf>
    <xf numFmtId="0" fontId="16" fillId="0" borderId="10" xfId="0" applyFont="1" applyBorder="1" applyAlignment="1">
      <alignment horizontal="center" vertical="top"/>
    </xf>
    <xf numFmtId="0" fontId="11" fillId="7" borderId="10" xfId="0" applyFont="1" applyFill="1" applyBorder="1" applyAlignment="1">
      <alignment horizontal="center" vertical="top"/>
    </xf>
    <xf numFmtId="0" fontId="12" fillId="8" borderId="10" xfId="0" applyFont="1" applyFill="1" applyBorder="1" applyAlignment="1">
      <alignment horizontal="right" vertical="top"/>
    </xf>
    <xf numFmtId="0" fontId="13" fillId="9" borderId="10" xfId="0" applyFont="1" applyFill="1" applyBorder="1" applyAlignment="1">
      <alignment horizontal="center" vertical="top"/>
    </xf>
    <xf numFmtId="0" fontId="11" fillId="10" borderId="10" xfId="0" applyFont="1" applyFill="1" applyBorder="1" applyAlignment="1">
      <alignment horizontal="center" vertical="top"/>
    </xf>
    <xf numFmtId="0" fontId="12" fillId="0" borderId="10" xfId="0" applyFont="1" applyBorder="1" applyAlignment="1">
      <alignment horizontal="center" vertical="top"/>
    </xf>
    <xf numFmtId="0" fontId="13" fillId="0" borderId="10" xfId="0" applyFont="1" applyBorder="1" applyAlignment="1">
      <alignment horizontal="left" vertical="top"/>
    </xf>
    <xf numFmtId="0" fontId="13" fillId="8" borderId="10" xfId="0" applyFont="1" applyFill="1" applyBorder="1" applyAlignment="1">
      <alignment horizontal="left" vertical="top" wrapText="1"/>
    </xf>
    <xf numFmtId="0" fontId="11" fillId="11" borderId="10" xfId="0" applyFont="1" applyFill="1" applyBorder="1" applyAlignment="1">
      <alignment horizontal="center" vertical="top" wrapText="1"/>
    </xf>
    <xf numFmtId="0" fontId="11" fillId="12" borderId="10" xfId="0" applyFont="1" applyFill="1" applyBorder="1" applyAlignment="1">
      <alignment horizontal="center" vertical="top" wrapText="1"/>
    </xf>
    <xf numFmtId="0" fontId="12" fillId="0" borderId="10" xfId="0" applyFont="1" applyBorder="1" applyAlignment="1">
      <alignment horizontal="center" vertical="top" wrapText="1"/>
    </xf>
    <xf numFmtId="0" fontId="14" fillId="0" borderId="10" xfId="0" applyFont="1" applyBorder="1" applyAlignment="1">
      <alignment horizontal="right" vertical="top"/>
    </xf>
    <xf numFmtId="0" fontId="13" fillId="8" borderId="10" xfId="0" applyFont="1" applyFill="1" applyBorder="1" applyAlignment="1">
      <alignment horizontal="left" vertical="top"/>
    </xf>
    <xf numFmtId="0" fontId="13" fillId="8" borderId="10" xfId="0" applyFont="1" applyFill="1" applyBorder="1" applyAlignment="1">
      <alignment horizontal="center" vertical="top"/>
    </xf>
    <xf numFmtId="0" fontId="12" fillId="13" borderId="10" xfId="0" applyFont="1" applyFill="1" applyBorder="1" applyAlignment="1">
      <alignment horizontal="center" vertical="top"/>
    </xf>
    <xf numFmtId="0" fontId="12" fillId="14" borderId="10" xfId="0" applyFont="1" applyFill="1" applyBorder="1" applyAlignment="1">
      <alignment horizontal="center" vertical="top"/>
    </xf>
    <xf numFmtId="0" fontId="12" fillId="15" borderId="10" xfId="0" applyFont="1" applyFill="1" applyBorder="1" applyAlignment="1">
      <alignment horizontal="center" vertical="top"/>
    </xf>
    <xf numFmtId="0" fontId="12" fillId="16" borderId="10" xfId="0" applyFont="1" applyFill="1" applyBorder="1" applyAlignment="1">
      <alignment horizontal="center" vertical="top"/>
    </xf>
    <xf numFmtId="0" fontId="11" fillId="10" borderId="10" xfId="0" applyFont="1" applyFill="1" applyBorder="1" applyAlignment="1">
      <alignment horizontal="center" vertical="top" wrapText="1"/>
    </xf>
    <xf numFmtId="0" fontId="13" fillId="0" borderId="10" xfId="0" applyFont="1" applyBorder="1" applyAlignment="1">
      <alignment horizontal="center" vertical="top"/>
    </xf>
    <xf numFmtId="0" fontId="3" fillId="0" borderId="0" xfId="0" applyFont="1" applyAlignment="1">
      <alignment horizontal="center" vertical="justify" wrapText="1"/>
    </xf>
    <xf numFmtId="0" fontId="0" fillId="0" borderId="0" xfId="0"/>
    <xf numFmtId="0" fontId="0" fillId="0" borderId="0" xfId="0" applyAlignment="1">
      <alignment horizontal="left" wrapText="1"/>
    </xf>
    <xf numFmtId="0" fontId="3" fillId="0" borderId="0" xfId="0" applyFont="1" applyAlignment="1">
      <alignment horizontal="left" vertical="justify" wrapText="1"/>
    </xf>
    <xf numFmtId="0" fontId="0" fillId="0" borderId="3" xfId="0" applyBorder="1" applyAlignment="1">
      <alignment horizontal="left" vertical="top" wrapText="1"/>
    </xf>
    <xf numFmtId="0" fontId="0" fillId="0" borderId="3" xfId="0" applyBorder="1"/>
    <xf numFmtId="0" fontId="3" fillId="0" borderId="0" xfId="0" applyFont="1" applyAlignment="1">
      <alignment vertical="justify" wrapText="1"/>
    </xf>
    <xf numFmtId="0" fontId="2" fillId="0" borderId="1" xfId="0" applyFont="1" applyBorder="1"/>
    <xf numFmtId="0" fontId="0" fillId="0" borderId="1" xfId="0" applyBorder="1"/>
    <xf numFmtId="0" fontId="11" fillId="10" borderId="10" xfId="0" applyFont="1" applyFill="1" applyBorder="1" applyAlignment="1">
      <alignment horizontal="center" vertical="top"/>
    </xf>
    <xf numFmtId="0" fontId="10" fillId="0" borderId="10" xfId="0" applyFont="1" applyBorder="1" applyAlignment="1">
      <alignment horizontal="center" vertical="top"/>
    </xf>
    <xf numFmtId="0" fontId="8" fillId="0" borderId="8" xfId="0" applyFont="1" applyBorder="1" applyAlignment="1">
      <alignment wrapText="1"/>
    </xf>
    <xf numFmtId="0" fontId="0" fillId="0" borderId="9" xfId="0" applyBorder="1"/>
    <xf numFmtId="0" fontId="9" fillId="6" borderId="0" xfId="0" applyFont="1" applyFill="1" applyAlignment="1">
      <alignment horizontal="center" wrapText="1"/>
    </xf>
    <xf numFmtId="0" fontId="2" fillId="0" borderId="0" xfId="0" applyFont="1" applyAlignment="1">
      <alignment vertical="center"/>
    </xf>
    <xf numFmtId="0" fontId="4" fillId="2" borderId="6" xfId="0" applyFont="1" applyFill="1" applyBorder="1" applyAlignment="1">
      <alignment horizontal="center"/>
    </xf>
    <xf numFmtId="0" fontId="0" fillId="0" borderId="7" xfId="0" applyBorder="1"/>
    <xf numFmtId="0" fontId="2" fillId="0" borderId="5" xfId="0" applyFont="1" applyBorder="1" applyAlignment="1">
      <alignment vertical="center"/>
    </xf>
    <xf numFmtId="0" fontId="0" fillId="0" borderId="5" xfId="0" applyBorder="1"/>
  </cellXfs>
  <cellStyles count="1">
    <cellStyle name="Normal" xfId="0" builtinId="0"/>
  </cellStyles>
  <dxfs count="8">
    <dxf>
      <fill>
        <patternFill>
          <bgColor rgb="FFFFC7CE"/>
        </patternFill>
      </fill>
    </dxf>
    <dxf>
      <fill>
        <patternFill>
          <bgColor rgb="FFBDD7EE"/>
        </patternFill>
      </fill>
    </dxf>
    <dxf>
      <fill>
        <patternFill>
          <bgColor rgb="FFFFEB9C"/>
        </patternFill>
      </fill>
    </dxf>
    <dxf>
      <fill>
        <patternFill>
          <bgColor rgb="FFC6EFCE"/>
        </patternFill>
      </fill>
    </dxf>
    <dxf>
      <fill>
        <patternFill>
          <bgColor rgb="FFFFC7CE"/>
        </patternFill>
      </fill>
    </dxf>
    <dxf>
      <fill>
        <patternFill>
          <bgColor rgb="FFBDD7EE"/>
        </patternFill>
      </fill>
    </dxf>
    <dxf>
      <fill>
        <patternFill>
          <bgColor rgb="FFFFEB9C"/>
        </patternFill>
      </fill>
    </dxf>
    <dxf>
      <fill>
        <patternFill>
          <bgColor rgb="FFC6EFCE"/>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21" Type="http://schemas.openxmlformats.org/officeDocument/2006/relationships/worksheet" Target="worksheets/sheet21.xml"/><Relationship Id="rId34"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tyles" Target="styles.xml"/><Relationship Id="rId8" Type="http://schemas.openxmlformats.org/officeDocument/2006/relationships/worksheet" Target="worksheets/sheet8.xml"/><Relationship Id="rId3" Type="http://schemas.openxmlformats.org/officeDocument/2006/relationships/worksheet" Target="worksheets/sheet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t-BR"/>
  <c:roundedCorners val="1"/>
  <c:style val="13"/>
  <c:chart>
    <c:autoTitleDeleted val="1"/>
    <c:plotArea>
      <c:layout/>
      <c:scatterChart>
        <c:scatterStyle val="lineMarker"/>
        <c:varyColors val="1"/>
        <c:ser>
          <c:idx val="0"/>
          <c:order val="0"/>
          <c:tx>
            <c:v>Bentley -
ProjectWise​</c:v>
          </c:tx>
          <c:spPr>
            <a:ln>
              <a:prstDash val="solid"/>
            </a:ln>
          </c:spPr>
          <c:marker>
            <c:symbol val="circle"/>
            <c:size val="10"/>
            <c:spPr>
              <a:solidFill>
                <a:srgbClr val="FFC7CE"/>
              </a:solidFill>
              <a:ln>
                <a:solidFill>
                  <a:srgbClr val="9C0006"/>
                </a:solidFill>
                <a:prstDash val="solid"/>
              </a:ln>
            </c:spPr>
          </c:marker>
          <c:dLbls>
            <c:spPr>
              <a:noFill/>
              <a:ln>
                <a:noFill/>
              </a:ln>
              <a:effectLst/>
            </c:spPr>
            <c:dLblPos val="r"/>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Calculator!$K$4</c:f>
              <c:numCache>
                <c:formatCode>General</c:formatCode>
                <c:ptCount val="1"/>
                <c:pt idx="0">
                  <c:v>20</c:v>
                </c:pt>
              </c:numCache>
            </c:numRef>
          </c:xVal>
          <c:yVal>
            <c:numRef>
              <c:f>Calculator!$J$4</c:f>
              <c:numCache>
                <c:formatCode>General</c:formatCode>
                <c:ptCount val="1"/>
                <c:pt idx="0">
                  <c:v>32</c:v>
                </c:pt>
              </c:numCache>
            </c:numRef>
          </c:yVal>
          <c:smooth val="1"/>
          <c:extLst>
            <c:ext xmlns:c16="http://schemas.microsoft.com/office/drawing/2014/chart" uri="{C3380CC4-5D6E-409C-BE32-E72D297353CC}">
              <c16:uniqueId val="{00000000-8BE5-2344-B683-162D32BCF9CC}"/>
            </c:ext>
          </c:extLst>
        </c:ser>
        <c:ser>
          <c:idx val="1"/>
          <c:order val="1"/>
          <c:tx>
            <c:v>Bentley -
AssetWise</c:v>
          </c:tx>
          <c:spPr>
            <a:ln>
              <a:prstDash val="solid"/>
            </a:ln>
          </c:spPr>
          <c:marker>
            <c:symbol val="circle"/>
            <c:size val="10"/>
            <c:spPr>
              <a:solidFill>
                <a:srgbClr val="FFC7CE"/>
              </a:solidFill>
              <a:ln>
                <a:solidFill>
                  <a:srgbClr val="9C0006"/>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Calculator!$K$5</c:f>
              <c:numCache>
                <c:formatCode>General</c:formatCode>
                <c:ptCount val="1"/>
                <c:pt idx="0">
                  <c:v>29</c:v>
                </c:pt>
              </c:numCache>
            </c:numRef>
          </c:xVal>
          <c:yVal>
            <c:numRef>
              <c:f>Calculator!$J$5</c:f>
              <c:numCache>
                <c:formatCode>General</c:formatCode>
                <c:ptCount val="1"/>
                <c:pt idx="0">
                  <c:v>52</c:v>
                </c:pt>
              </c:numCache>
            </c:numRef>
          </c:yVal>
          <c:smooth val="1"/>
          <c:extLst>
            <c:ext xmlns:c16="http://schemas.microsoft.com/office/drawing/2014/chart" uri="{C3380CC4-5D6E-409C-BE32-E72D297353CC}">
              <c16:uniqueId val="{00000001-8BE5-2344-B683-162D32BCF9CC}"/>
            </c:ext>
          </c:extLst>
        </c:ser>
        <c:ser>
          <c:idx val="2"/>
          <c:order val="2"/>
          <c:tx>
            <c:v>DSD</c:v>
          </c:tx>
          <c:spPr>
            <a:ln>
              <a:prstDash val="solid"/>
            </a:ln>
          </c:spPr>
          <c:marker>
            <c:symbol val="circle"/>
            <c:size val="10"/>
            <c:spPr>
              <a:solidFill>
                <a:srgbClr val="BDD7EE"/>
              </a:solidFill>
              <a:ln>
                <a:solidFill>
                  <a:srgbClr val="0066CC"/>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Calculator!$K$6</c:f>
              <c:numCache>
                <c:formatCode>General</c:formatCode>
                <c:ptCount val="1"/>
                <c:pt idx="0">
                  <c:v>82</c:v>
                </c:pt>
              </c:numCache>
            </c:numRef>
          </c:xVal>
          <c:yVal>
            <c:numRef>
              <c:f>Calculator!$J$6</c:f>
              <c:numCache>
                <c:formatCode>General</c:formatCode>
                <c:ptCount val="1"/>
                <c:pt idx="0">
                  <c:v>46</c:v>
                </c:pt>
              </c:numCache>
            </c:numRef>
          </c:yVal>
          <c:smooth val="1"/>
          <c:extLst>
            <c:ext xmlns:c16="http://schemas.microsoft.com/office/drawing/2014/chart" uri="{C3380CC4-5D6E-409C-BE32-E72D297353CC}">
              <c16:uniqueId val="{00000002-8BE5-2344-B683-162D32BCF9CC}"/>
            </c:ext>
          </c:extLst>
        </c:ser>
        <c:ser>
          <c:idx val="3"/>
          <c:order val="3"/>
          <c:tx>
            <c:v>Echelon</c:v>
          </c:tx>
          <c:spPr>
            <a:ln>
              <a:prstDash val="solid"/>
            </a:ln>
          </c:spPr>
          <c:marker>
            <c:symbol val="circle"/>
            <c:size val="10"/>
            <c:spPr>
              <a:solidFill>
                <a:srgbClr val="C6EFCE"/>
              </a:solidFill>
              <a:ln>
                <a:solidFill>
                  <a:srgbClr val="006100"/>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Calculator!$K$7</c:f>
              <c:numCache>
                <c:formatCode>General</c:formatCode>
                <c:ptCount val="1"/>
                <c:pt idx="0">
                  <c:v>88</c:v>
                </c:pt>
              </c:numCache>
            </c:numRef>
          </c:xVal>
          <c:yVal>
            <c:numRef>
              <c:f>Calculator!$J$7</c:f>
              <c:numCache>
                <c:formatCode>General</c:formatCode>
                <c:ptCount val="1"/>
                <c:pt idx="0">
                  <c:v>68</c:v>
                </c:pt>
              </c:numCache>
            </c:numRef>
          </c:yVal>
          <c:smooth val="1"/>
          <c:extLst>
            <c:ext xmlns:c16="http://schemas.microsoft.com/office/drawing/2014/chart" uri="{C3380CC4-5D6E-409C-BE32-E72D297353CC}">
              <c16:uniqueId val="{00000003-8BE5-2344-B683-162D32BCF9CC}"/>
            </c:ext>
          </c:extLst>
        </c:ser>
        <c:ser>
          <c:idx val="4"/>
          <c:order val="4"/>
          <c:tx>
            <c:v>Cimplicity</c:v>
          </c:tx>
          <c:spPr>
            <a:ln>
              <a:prstDash val="solid"/>
            </a:ln>
          </c:spPr>
          <c:marker>
            <c:symbol val="circle"/>
            <c:size val="10"/>
            <c:spPr>
              <a:solidFill>
                <a:srgbClr val="BDD7EE"/>
              </a:solidFill>
              <a:ln>
                <a:solidFill>
                  <a:srgbClr val="0066CC"/>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Calculator!$K$8</c:f>
              <c:numCache>
                <c:formatCode>General</c:formatCode>
                <c:ptCount val="1"/>
                <c:pt idx="0">
                  <c:v>73</c:v>
                </c:pt>
              </c:numCache>
            </c:numRef>
          </c:xVal>
          <c:yVal>
            <c:numRef>
              <c:f>Calculator!$J$8</c:f>
              <c:numCache>
                <c:formatCode>General</c:formatCode>
                <c:ptCount val="1"/>
                <c:pt idx="0">
                  <c:v>50</c:v>
                </c:pt>
              </c:numCache>
            </c:numRef>
          </c:yVal>
          <c:smooth val="1"/>
          <c:extLst>
            <c:ext xmlns:c16="http://schemas.microsoft.com/office/drawing/2014/chart" uri="{C3380CC4-5D6E-409C-BE32-E72D297353CC}">
              <c16:uniqueId val="{00000004-8BE5-2344-B683-162D32BCF9CC}"/>
            </c:ext>
          </c:extLst>
        </c:ser>
        <c:ser>
          <c:idx val="5"/>
          <c:order val="5"/>
          <c:tx>
            <c:v>Cathodic - ITS</c:v>
          </c:tx>
          <c:spPr>
            <a:ln>
              <a:prstDash val="solid"/>
            </a:ln>
          </c:spPr>
          <c:marker>
            <c:symbol val="circle"/>
            <c:size val="10"/>
            <c:spPr>
              <a:solidFill>
                <a:srgbClr val="C6EFCE"/>
              </a:solidFill>
              <a:ln>
                <a:solidFill>
                  <a:srgbClr val="006100"/>
                </a:solidFill>
                <a:prstDash val="solid"/>
              </a:ln>
            </c:spPr>
          </c:marker>
          <c:dLbls>
            <c:spPr>
              <a:noFill/>
              <a:ln>
                <a:noFill/>
              </a:ln>
              <a:effectLst/>
            </c:spPr>
            <c:dLblPos val="r"/>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Calculator!$K$9</c:f>
              <c:numCache>
                <c:formatCode>General</c:formatCode>
                <c:ptCount val="1"/>
                <c:pt idx="0">
                  <c:v>56</c:v>
                </c:pt>
              </c:numCache>
            </c:numRef>
          </c:xVal>
          <c:yVal>
            <c:numRef>
              <c:f>Calculator!$J$9</c:f>
              <c:numCache>
                <c:formatCode>General</c:formatCode>
                <c:ptCount val="1"/>
                <c:pt idx="0">
                  <c:v>62</c:v>
                </c:pt>
              </c:numCache>
            </c:numRef>
          </c:yVal>
          <c:smooth val="1"/>
          <c:extLst>
            <c:ext xmlns:c16="http://schemas.microsoft.com/office/drawing/2014/chart" uri="{C3380CC4-5D6E-409C-BE32-E72D297353CC}">
              <c16:uniqueId val="{00000005-8BE5-2344-B683-162D32BCF9CC}"/>
            </c:ext>
          </c:extLst>
        </c:ser>
        <c:ser>
          <c:idx val="6"/>
          <c:order val="6"/>
          <c:tx>
            <c:v>Bentley View</c:v>
          </c:tx>
          <c:spPr>
            <a:ln>
              <a:prstDash val="solid"/>
            </a:ln>
          </c:spPr>
          <c:marker>
            <c:symbol val="circle"/>
            <c:size val="10"/>
            <c:spPr>
              <a:solidFill>
                <a:srgbClr val="C6EFCE"/>
              </a:solidFill>
              <a:ln>
                <a:solidFill>
                  <a:srgbClr val="006100"/>
                </a:solidFill>
                <a:prstDash val="solid"/>
              </a:ln>
            </c:spPr>
          </c:marker>
          <c:dLbls>
            <c:spPr>
              <a:noFill/>
              <a:ln>
                <a:noFill/>
              </a:ln>
              <a:effectLst/>
            </c:spPr>
            <c:dLblPos val="l"/>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Calculator!$K$10</c:f>
              <c:numCache>
                <c:formatCode>General</c:formatCode>
                <c:ptCount val="1"/>
                <c:pt idx="0">
                  <c:v>56</c:v>
                </c:pt>
              </c:numCache>
            </c:numRef>
          </c:xVal>
          <c:yVal>
            <c:numRef>
              <c:f>Calculator!$J$10</c:f>
              <c:numCache>
                <c:formatCode>General</c:formatCode>
                <c:ptCount val="1"/>
                <c:pt idx="0">
                  <c:v>70</c:v>
                </c:pt>
              </c:numCache>
            </c:numRef>
          </c:yVal>
          <c:smooth val="1"/>
          <c:extLst>
            <c:ext xmlns:c16="http://schemas.microsoft.com/office/drawing/2014/chart" uri="{C3380CC4-5D6E-409C-BE32-E72D297353CC}">
              <c16:uniqueId val="{00000006-8BE5-2344-B683-162D32BCF9CC}"/>
            </c:ext>
          </c:extLst>
        </c:ser>
        <c:ser>
          <c:idx val="7"/>
          <c:order val="7"/>
          <c:tx>
            <c:v>Jums</c:v>
          </c:tx>
          <c:spPr>
            <a:ln>
              <a:prstDash val="solid"/>
            </a:ln>
          </c:spPr>
          <c:marker>
            <c:symbol val="circle"/>
            <c:size val="10"/>
            <c:spPr>
              <a:solidFill>
                <a:srgbClr val="C6EFCE"/>
              </a:solidFill>
              <a:ln>
                <a:solidFill>
                  <a:srgbClr val="006100"/>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Calculator!$K$11</c:f>
              <c:numCache>
                <c:formatCode>General</c:formatCode>
                <c:ptCount val="1"/>
                <c:pt idx="0">
                  <c:v>73</c:v>
                </c:pt>
              </c:numCache>
            </c:numRef>
          </c:xVal>
          <c:yVal>
            <c:numRef>
              <c:f>Calculator!$J$11</c:f>
              <c:numCache>
                <c:formatCode>General</c:formatCode>
                <c:ptCount val="1"/>
                <c:pt idx="0">
                  <c:v>68</c:v>
                </c:pt>
              </c:numCache>
            </c:numRef>
          </c:yVal>
          <c:smooth val="1"/>
          <c:extLst>
            <c:ext xmlns:c16="http://schemas.microsoft.com/office/drawing/2014/chart" uri="{C3380CC4-5D6E-409C-BE32-E72D297353CC}">
              <c16:uniqueId val="{00000007-8BE5-2344-B683-162D32BCF9CC}"/>
            </c:ext>
          </c:extLst>
        </c:ser>
        <c:ser>
          <c:idx val="8"/>
          <c:order val="8"/>
          <c:tx>
            <c:v>SCAL-360 N</c:v>
          </c:tx>
          <c:spPr>
            <a:ln>
              <a:prstDash val="solid"/>
            </a:ln>
          </c:spPr>
          <c:marker>
            <c:symbol val="circle"/>
            <c:size val="10"/>
            <c:spPr>
              <a:solidFill>
                <a:srgbClr val="C6EFCE"/>
              </a:solidFill>
              <a:ln>
                <a:solidFill>
                  <a:srgbClr val="006100"/>
                </a:solidFill>
                <a:prstDash val="solid"/>
              </a:ln>
            </c:spPr>
          </c:marker>
          <c:dLbls>
            <c:spPr>
              <a:noFill/>
              <a:ln>
                <a:noFill/>
              </a:ln>
              <a:effectLst/>
            </c:spPr>
            <c:dLblPos val="r"/>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Calculator!$K$12</c:f>
              <c:numCache>
                <c:formatCode>General</c:formatCode>
                <c:ptCount val="1"/>
                <c:pt idx="0">
                  <c:v>79</c:v>
                </c:pt>
              </c:numCache>
            </c:numRef>
          </c:xVal>
          <c:yVal>
            <c:numRef>
              <c:f>Calculator!$J$12</c:f>
              <c:numCache>
                <c:formatCode>General</c:formatCode>
                <c:ptCount val="1"/>
                <c:pt idx="0">
                  <c:v>78</c:v>
                </c:pt>
              </c:numCache>
            </c:numRef>
          </c:yVal>
          <c:smooth val="1"/>
          <c:extLst>
            <c:ext xmlns:c16="http://schemas.microsoft.com/office/drawing/2014/chart" uri="{C3380CC4-5D6E-409C-BE32-E72D297353CC}">
              <c16:uniqueId val="{00000008-8BE5-2344-B683-162D32BCF9CC}"/>
            </c:ext>
          </c:extLst>
        </c:ser>
        <c:ser>
          <c:idx val="9"/>
          <c:order val="9"/>
          <c:tx>
            <c:v>Standard
Tracking System
(PPE)</c:v>
          </c:tx>
          <c:spPr>
            <a:ln>
              <a:prstDash val="solid"/>
            </a:ln>
          </c:spPr>
          <c:marker>
            <c:symbol val="circle"/>
            <c:size val="10"/>
            <c:spPr>
              <a:solidFill>
                <a:srgbClr val="C6EFCE"/>
              </a:solidFill>
              <a:ln>
                <a:solidFill>
                  <a:srgbClr val="006100"/>
                </a:solidFill>
                <a:prstDash val="solid"/>
              </a:ln>
            </c:spPr>
          </c:marker>
          <c:dLbls>
            <c:spPr>
              <a:noFill/>
              <a:ln>
                <a:noFill/>
              </a:ln>
              <a:effectLst/>
            </c:spPr>
            <c:dLblPos val="b"/>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Calculator!$K$13</c:f>
              <c:numCache>
                <c:formatCode>General</c:formatCode>
                <c:ptCount val="1"/>
                <c:pt idx="0">
                  <c:v>62</c:v>
                </c:pt>
              </c:numCache>
            </c:numRef>
          </c:xVal>
          <c:yVal>
            <c:numRef>
              <c:f>Calculator!$J$13</c:f>
              <c:numCache>
                <c:formatCode>General</c:formatCode>
                <c:ptCount val="1"/>
                <c:pt idx="0">
                  <c:v>68</c:v>
                </c:pt>
              </c:numCache>
            </c:numRef>
          </c:yVal>
          <c:smooth val="1"/>
          <c:extLst>
            <c:ext xmlns:c16="http://schemas.microsoft.com/office/drawing/2014/chart" uri="{C3380CC4-5D6E-409C-BE32-E72D297353CC}">
              <c16:uniqueId val="{00000009-8BE5-2344-B683-162D32BCF9CC}"/>
            </c:ext>
          </c:extLst>
        </c:ser>
        <c:ser>
          <c:idx val="10"/>
          <c:order val="10"/>
          <c:tx>
            <c:v>Document viewer
CNG</c:v>
          </c:tx>
          <c:spPr>
            <a:ln>
              <a:prstDash val="solid"/>
            </a:ln>
          </c:spPr>
          <c:marker>
            <c:symbol val="circle"/>
            <c:size val="10"/>
            <c:spPr>
              <a:solidFill>
                <a:srgbClr val="C6EFCE"/>
              </a:solidFill>
              <a:ln>
                <a:solidFill>
                  <a:srgbClr val="006100"/>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Calculator!$K$14</c:f>
              <c:numCache>
                <c:formatCode>General</c:formatCode>
                <c:ptCount val="1"/>
                <c:pt idx="0">
                  <c:v>85</c:v>
                </c:pt>
              </c:numCache>
            </c:numRef>
          </c:xVal>
          <c:yVal>
            <c:numRef>
              <c:f>Calculator!$J$14</c:f>
              <c:numCache>
                <c:formatCode>General</c:formatCode>
                <c:ptCount val="1"/>
                <c:pt idx="0">
                  <c:v>62</c:v>
                </c:pt>
              </c:numCache>
            </c:numRef>
          </c:yVal>
          <c:smooth val="1"/>
          <c:extLst>
            <c:ext xmlns:c16="http://schemas.microsoft.com/office/drawing/2014/chart" uri="{C3380CC4-5D6E-409C-BE32-E72D297353CC}">
              <c16:uniqueId val="{0000000A-8BE5-2344-B683-162D32BCF9CC}"/>
            </c:ext>
          </c:extLst>
        </c:ser>
        <c:ser>
          <c:idx val="11"/>
          <c:order val="11"/>
          <c:tx>
            <c:v>Document Viewer
BGC</c:v>
          </c:tx>
          <c:spPr>
            <a:ln>
              <a:prstDash val="solid"/>
            </a:ln>
          </c:spPr>
          <c:marker>
            <c:symbol val="circle"/>
            <c:size val="10"/>
            <c:spPr>
              <a:solidFill>
                <a:srgbClr val="C6EFCE"/>
              </a:solidFill>
              <a:ln>
                <a:solidFill>
                  <a:srgbClr val="006100"/>
                </a:solidFill>
                <a:prstDash val="solid"/>
              </a:ln>
            </c:spPr>
          </c:marker>
          <c:dLbls>
            <c:spPr>
              <a:noFill/>
              <a:ln>
                <a:noFill/>
              </a:ln>
              <a:effectLst/>
            </c:spPr>
            <c:dLblPos val="r"/>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Calculator!$K$15</c:f>
              <c:numCache>
                <c:formatCode>General</c:formatCode>
                <c:ptCount val="1"/>
                <c:pt idx="0">
                  <c:v>82</c:v>
                </c:pt>
              </c:numCache>
            </c:numRef>
          </c:xVal>
          <c:yVal>
            <c:numRef>
              <c:f>Calculator!$J$15</c:f>
              <c:numCache>
                <c:formatCode>General</c:formatCode>
                <c:ptCount val="1"/>
                <c:pt idx="0">
                  <c:v>64</c:v>
                </c:pt>
              </c:numCache>
            </c:numRef>
          </c:yVal>
          <c:smooth val="1"/>
          <c:extLst>
            <c:ext xmlns:c16="http://schemas.microsoft.com/office/drawing/2014/chart" uri="{C3380CC4-5D6E-409C-BE32-E72D297353CC}">
              <c16:uniqueId val="{0000000B-8BE5-2344-B683-162D32BCF9CC}"/>
            </c:ext>
          </c:extLst>
        </c:ser>
        <c:ser>
          <c:idx val="12"/>
          <c:order val="12"/>
          <c:tx>
            <c:v>Document Viewer
SCG &amp; CNG - La</c:v>
          </c:tx>
          <c:spPr>
            <a:ln>
              <a:prstDash val="solid"/>
            </a:ln>
          </c:spPr>
          <c:marker>
            <c:symbol val="circle"/>
            <c:size val="10"/>
            <c:spPr>
              <a:solidFill>
                <a:srgbClr val="C6EFCE"/>
              </a:solidFill>
              <a:ln>
                <a:solidFill>
                  <a:srgbClr val="006100"/>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Calculator!$K$16</c:f>
              <c:numCache>
                <c:formatCode>General</c:formatCode>
                <c:ptCount val="1"/>
                <c:pt idx="0">
                  <c:v>70</c:v>
                </c:pt>
              </c:numCache>
            </c:numRef>
          </c:xVal>
          <c:yVal>
            <c:numRef>
              <c:f>Calculator!$J$16</c:f>
              <c:numCache>
                <c:formatCode>General</c:formatCode>
                <c:ptCount val="1"/>
                <c:pt idx="0">
                  <c:v>74</c:v>
                </c:pt>
              </c:numCache>
            </c:numRef>
          </c:yVal>
          <c:smooth val="1"/>
          <c:extLst>
            <c:ext xmlns:c16="http://schemas.microsoft.com/office/drawing/2014/chart" uri="{C3380CC4-5D6E-409C-BE32-E72D297353CC}">
              <c16:uniqueId val="{0000000C-8BE5-2344-B683-162D32BCF9CC}"/>
            </c:ext>
          </c:extLst>
        </c:ser>
        <c:ser>
          <c:idx val="13"/>
          <c:order val="13"/>
          <c:tx>
            <c:v>FWM (Windows)</c:v>
          </c:tx>
          <c:spPr>
            <a:ln>
              <a:prstDash val="solid"/>
            </a:ln>
          </c:spPr>
          <c:marker>
            <c:symbol val="circle"/>
            <c:size val="10"/>
            <c:spPr>
              <a:solidFill>
                <a:srgbClr val="C6EFCE"/>
              </a:solidFill>
              <a:ln>
                <a:solidFill>
                  <a:srgbClr val="006100"/>
                </a:solidFill>
                <a:prstDash val="solid"/>
              </a:ln>
            </c:spPr>
          </c:marker>
          <c:dLbls>
            <c:spPr>
              <a:noFill/>
              <a:ln>
                <a:noFill/>
              </a:ln>
              <a:effectLst/>
            </c:spPr>
            <c:dLblPos val="r"/>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Calculator!$K$17</c:f>
              <c:numCache>
                <c:formatCode>General</c:formatCode>
                <c:ptCount val="1"/>
                <c:pt idx="0">
                  <c:v>82</c:v>
                </c:pt>
              </c:numCache>
            </c:numRef>
          </c:xVal>
          <c:yVal>
            <c:numRef>
              <c:f>Calculator!$J$17</c:f>
              <c:numCache>
                <c:formatCode>General</c:formatCode>
                <c:ptCount val="1"/>
                <c:pt idx="0">
                  <c:v>80</c:v>
                </c:pt>
              </c:numCache>
            </c:numRef>
          </c:yVal>
          <c:smooth val="1"/>
          <c:extLst>
            <c:ext xmlns:c16="http://schemas.microsoft.com/office/drawing/2014/chart" uri="{C3380CC4-5D6E-409C-BE32-E72D297353CC}">
              <c16:uniqueId val="{0000000D-8BE5-2344-B683-162D32BCF9CC}"/>
            </c:ext>
          </c:extLst>
        </c:ser>
        <c:ser>
          <c:idx val="14"/>
          <c:order val="14"/>
          <c:tx>
            <c:v>ECPT</c:v>
          </c:tx>
          <c:spPr>
            <a:ln>
              <a:prstDash val="solid"/>
            </a:ln>
          </c:spPr>
          <c:marker>
            <c:symbol val="circle"/>
            <c:size val="10"/>
            <c:spPr>
              <a:solidFill>
                <a:srgbClr val="C6EFCE"/>
              </a:solidFill>
              <a:ln>
                <a:solidFill>
                  <a:srgbClr val="006100"/>
                </a:solidFill>
                <a:prstDash val="solid"/>
              </a:ln>
            </c:spPr>
          </c:marker>
          <c:dLbls>
            <c:spPr>
              <a:noFill/>
              <a:ln>
                <a:noFill/>
              </a:ln>
              <a:effectLst/>
            </c:spPr>
            <c:dLblPos val="r"/>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Calculator!$K$18</c:f>
              <c:numCache>
                <c:formatCode>General</c:formatCode>
                <c:ptCount val="1"/>
                <c:pt idx="0">
                  <c:v>74</c:v>
                </c:pt>
              </c:numCache>
            </c:numRef>
          </c:xVal>
          <c:yVal>
            <c:numRef>
              <c:f>Calculator!$J$18</c:f>
              <c:numCache>
                <c:formatCode>General</c:formatCode>
                <c:ptCount val="1"/>
                <c:pt idx="0">
                  <c:v>74</c:v>
                </c:pt>
              </c:numCache>
            </c:numRef>
          </c:yVal>
          <c:smooth val="1"/>
          <c:extLst>
            <c:ext xmlns:c16="http://schemas.microsoft.com/office/drawing/2014/chart" uri="{C3380CC4-5D6E-409C-BE32-E72D297353CC}">
              <c16:uniqueId val="{0000000E-8BE5-2344-B683-162D32BCF9CC}"/>
            </c:ext>
          </c:extLst>
        </c:ser>
        <c:ser>
          <c:idx val="15"/>
          <c:order val="15"/>
          <c:tx>
            <c:v>LifeCycle
Viewer - LAN SCG</c:v>
          </c:tx>
          <c:spPr>
            <a:ln>
              <a:prstDash val="solid"/>
            </a:ln>
          </c:spPr>
          <c:marker>
            <c:symbol val="circle"/>
            <c:size val="10"/>
            <c:spPr>
              <a:solidFill>
                <a:srgbClr val="FFC7CE"/>
              </a:solidFill>
              <a:ln>
                <a:solidFill>
                  <a:srgbClr val="9C0006"/>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Calculator!$K$19</c:f>
              <c:numCache>
                <c:formatCode>General</c:formatCode>
                <c:ptCount val="1"/>
                <c:pt idx="0">
                  <c:v>20</c:v>
                </c:pt>
              </c:numCache>
            </c:numRef>
          </c:xVal>
          <c:yVal>
            <c:numRef>
              <c:f>Calculator!$J$19</c:f>
              <c:numCache>
                <c:formatCode>General</c:formatCode>
                <c:ptCount val="1"/>
                <c:pt idx="0">
                  <c:v>38</c:v>
                </c:pt>
              </c:numCache>
            </c:numRef>
          </c:yVal>
          <c:smooth val="1"/>
          <c:extLst>
            <c:ext xmlns:c16="http://schemas.microsoft.com/office/drawing/2014/chart" uri="{C3380CC4-5D6E-409C-BE32-E72D297353CC}">
              <c16:uniqueId val="{0000000F-8BE5-2344-B683-162D32BCF9CC}"/>
            </c:ext>
          </c:extLst>
        </c:ser>
        <c:ser>
          <c:idx val="16"/>
          <c:order val="16"/>
          <c:tx>
            <c:v>LifeCycle
Viewer Mobile
SCG</c:v>
          </c:tx>
          <c:spPr>
            <a:ln>
              <a:prstDash val="solid"/>
            </a:ln>
          </c:spPr>
          <c:marker>
            <c:symbol val="circle"/>
            <c:size val="10"/>
            <c:spPr>
              <a:solidFill>
                <a:srgbClr val="FFEB9C"/>
              </a:solidFill>
              <a:ln>
                <a:solidFill>
                  <a:srgbClr val="9C5700"/>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Calculator!$K$20</c:f>
              <c:numCache>
                <c:formatCode>General</c:formatCode>
                <c:ptCount val="1"/>
                <c:pt idx="0">
                  <c:v>44</c:v>
                </c:pt>
              </c:numCache>
            </c:numRef>
          </c:xVal>
          <c:yVal>
            <c:numRef>
              <c:f>Calculator!$J$20</c:f>
              <c:numCache>
                <c:formatCode>General</c:formatCode>
                <c:ptCount val="1"/>
                <c:pt idx="0">
                  <c:v>84</c:v>
                </c:pt>
              </c:numCache>
            </c:numRef>
          </c:yVal>
          <c:smooth val="1"/>
          <c:extLst>
            <c:ext xmlns:c16="http://schemas.microsoft.com/office/drawing/2014/chart" uri="{C3380CC4-5D6E-409C-BE32-E72D297353CC}">
              <c16:uniqueId val="{00000010-8BE5-2344-B683-162D32BCF9CC}"/>
            </c:ext>
          </c:extLst>
        </c:ser>
        <c:ser>
          <c:idx val="17"/>
          <c:order val="17"/>
          <c:tx>
            <c:v>Aspen OneLiner</c:v>
          </c:tx>
          <c:spPr>
            <a:ln>
              <a:prstDash val="solid"/>
            </a:ln>
          </c:spPr>
          <c:marker>
            <c:symbol val="circle"/>
            <c:size val="10"/>
            <c:spPr>
              <a:solidFill>
                <a:srgbClr val="C6EFCE"/>
              </a:solidFill>
              <a:ln>
                <a:solidFill>
                  <a:srgbClr val="006100"/>
                </a:solidFill>
                <a:prstDash val="solid"/>
              </a:ln>
            </c:spPr>
          </c:marker>
          <c:dLbls>
            <c:spPr>
              <a:noFill/>
              <a:ln>
                <a:noFill/>
              </a:ln>
              <a:effectLst/>
            </c:spPr>
            <c:dLblPos val="b"/>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Calculator!$K$21</c:f>
              <c:numCache>
                <c:formatCode>General</c:formatCode>
                <c:ptCount val="1"/>
                <c:pt idx="0">
                  <c:v>68</c:v>
                </c:pt>
              </c:numCache>
            </c:numRef>
          </c:xVal>
          <c:yVal>
            <c:numRef>
              <c:f>Calculator!$J$21</c:f>
              <c:numCache>
                <c:formatCode>General</c:formatCode>
                <c:ptCount val="1"/>
                <c:pt idx="0">
                  <c:v>80</c:v>
                </c:pt>
              </c:numCache>
            </c:numRef>
          </c:yVal>
          <c:smooth val="1"/>
          <c:extLst>
            <c:ext xmlns:c16="http://schemas.microsoft.com/office/drawing/2014/chart" uri="{C3380CC4-5D6E-409C-BE32-E72D297353CC}">
              <c16:uniqueId val="{00000011-8BE5-2344-B683-162D32BCF9CC}"/>
            </c:ext>
          </c:extLst>
        </c:ser>
        <c:ser>
          <c:idx val="18"/>
          <c:order val="18"/>
          <c:tx>
            <c:v>PoleForeman</c:v>
          </c:tx>
          <c:spPr>
            <a:ln>
              <a:prstDash val="solid"/>
            </a:ln>
          </c:spPr>
          <c:marker>
            <c:symbol val="circle"/>
            <c:size val="10"/>
            <c:spPr>
              <a:solidFill>
                <a:srgbClr val="C6EFCE"/>
              </a:solidFill>
              <a:ln>
                <a:solidFill>
                  <a:srgbClr val="006100"/>
                </a:solidFill>
                <a:prstDash val="solid"/>
              </a:ln>
            </c:spPr>
          </c:marker>
          <c:dLbls>
            <c:spPr>
              <a:noFill/>
              <a:ln>
                <a:noFill/>
              </a:ln>
              <a:effectLst/>
            </c:spPr>
            <c:dLblPos val="l"/>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Calculator!$K$22</c:f>
              <c:numCache>
                <c:formatCode>General</c:formatCode>
                <c:ptCount val="1"/>
                <c:pt idx="0">
                  <c:v>88</c:v>
                </c:pt>
              </c:numCache>
            </c:numRef>
          </c:xVal>
          <c:yVal>
            <c:numRef>
              <c:f>Calculator!$J$22</c:f>
              <c:numCache>
                <c:formatCode>General</c:formatCode>
                <c:ptCount val="1"/>
                <c:pt idx="0">
                  <c:v>68</c:v>
                </c:pt>
              </c:numCache>
            </c:numRef>
          </c:yVal>
          <c:smooth val="1"/>
          <c:extLst>
            <c:ext xmlns:c16="http://schemas.microsoft.com/office/drawing/2014/chart" uri="{C3380CC4-5D6E-409C-BE32-E72D297353CC}">
              <c16:uniqueId val="{00000012-8BE5-2344-B683-162D32BCF9CC}"/>
            </c:ext>
          </c:extLst>
        </c:ser>
        <c:ser>
          <c:idx val="19"/>
          <c:order val="19"/>
          <c:tx>
            <c:v>ESOSR</c:v>
          </c:tx>
          <c:spPr>
            <a:ln>
              <a:prstDash val="solid"/>
            </a:ln>
          </c:spPr>
          <c:marker>
            <c:symbol val="circle"/>
            <c:size val="10"/>
            <c:spPr>
              <a:solidFill>
                <a:srgbClr val="C6EFCE"/>
              </a:solidFill>
              <a:ln>
                <a:solidFill>
                  <a:srgbClr val="006100"/>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Calculator!$K$23</c:f>
              <c:numCache>
                <c:formatCode>General</c:formatCode>
                <c:ptCount val="1"/>
                <c:pt idx="0">
                  <c:v>58</c:v>
                </c:pt>
              </c:numCache>
            </c:numRef>
          </c:xVal>
          <c:yVal>
            <c:numRef>
              <c:f>Calculator!$J$23</c:f>
              <c:numCache>
                <c:formatCode>General</c:formatCode>
                <c:ptCount val="1"/>
                <c:pt idx="0">
                  <c:v>74</c:v>
                </c:pt>
              </c:numCache>
            </c:numRef>
          </c:yVal>
          <c:smooth val="1"/>
          <c:extLst>
            <c:ext xmlns:c16="http://schemas.microsoft.com/office/drawing/2014/chart" uri="{C3380CC4-5D6E-409C-BE32-E72D297353CC}">
              <c16:uniqueId val="{00000013-8BE5-2344-B683-162D32BCF9CC}"/>
            </c:ext>
          </c:extLst>
        </c:ser>
        <c:ser>
          <c:idx val="20"/>
          <c:order val="20"/>
          <c:tx>
            <c:v>Lifecycle Full
XM Edition</c:v>
          </c:tx>
          <c:spPr>
            <a:ln>
              <a:prstDash val="solid"/>
            </a:ln>
          </c:spPr>
          <c:marker>
            <c:symbol val="circle"/>
            <c:size val="10"/>
            <c:spPr>
              <a:solidFill>
                <a:srgbClr val="C6EFCE"/>
              </a:solidFill>
              <a:ln>
                <a:solidFill>
                  <a:srgbClr val="006100"/>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Calculator!$K$24</c:f>
              <c:numCache>
                <c:formatCode>General</c:formatCode>
                <c:ptCount val="1"/>
                <c:pt idx="0">
                  <c:v>88</c:v>
                </c:pt>
              </c:numCache>
            </c:numRef>
          </c:xVal>
          <c:yVal>
            <c:numRef>
              <c:f>Calculator!$J$24</c:f>
              <c:numCache>
                <c:formatCode>General</c:formatCode>
                <c:ptCount val="1"/>
                <c:pt idx="0">
                  <c:v>74</c:v>
                </c:pt>
              </c:numCache>
            </c:numRef>
          </c:yVal>
          <c:smooth val="1"/>
          <c:extLst>
            <c:ext xmlns:c16="http://schemas.microsoft.com/office/drawing/2014/chart" uri="{C3380CC4-5D6E-409C-BE32-E72D297353CC}">
              <c16:uniqueId val="{00000014-8BE5-2344-B683-162D32BCF9CC}"/>
            </c:ext>
          </c:extLst>
        </c:ser>
        <c:ser>
          <c:idx val="21"/>
          <c:order val="21"/>
          <c:tx>
            <c:v>ARCOS</c:v>
          </c:tx>
          <c:spPr>
            <a:ln>
              <a:prstDash val="solid"/>
            </a:ln>
          </c:spPr>
          <c:marker>
            <c:symbol val="circle"/>
            <c:size val="10"/>
            <c:spPr>
              <a:solidFill>
                <a:srgbClr val="C6EFCE"/>
              </a:solidFill>
              <a:ln>
                <a:solidFill>
                  <a:srgbClr val="006100"/>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Calculator!$K$25</c:f>
              <c:numCache>
                <c:formatCode>General</c:formatCode>
                <c:ptCount val="1"/>
                <c:pt idx="0">
                  <c:v>94</c:v>
                </c:pt>
              </c:numCache>
            </c:numRef>
          </c:xVal>
          <c:yVal>
            <c:numRef>
              <c:f>Calculator!$J$25</c:f>
              <c:numCache>
                <c:formatCode>General</c:formatCode>
                <c:ptCount val="1"/>
                <c:pt idx="0">
                  <c:v>86</c:v>
                </c:pt>
              </c:numCache>
            </c:numRef>
          </c:yVal>
          <c:smooth val="1"/>
          <c:extLst>
            <c:ext xmlns:c16="http://schemas.microsoft.com/office/drawing/2014/chart" uri="{C3380CC4-5D6E-409C-BE32-E72D297353CC}">
              <c16:uniqueId val="{00000015-8BE5-2344-B683-162D32BCF9CC}"/>
            </c:ext>
          </c:extLst>
        </c:ser>
        <c:ser>
          <c:idx val="22"/>
          <c:order val="22"/>
          <c:tx>
            <c:v>Switching
Orders</c:v>
          </c:tx>
          <c:spPr>
            <a:ln>
              <a:prstDash val="solid"/>
            </a:ln>
          </c:spPr>
          <c:marker>
            <c:symbol val="circle"/>
            <c:size val="10"/>
            <c:spPr>
              <a:solidFill>
                <a:srgbClr val="FFC7CE"/>
              </a:solidFill>
              <a:ln>
                <a:solidFill>
                  <a:srgbClr val="9C0006"/>
                </a:solidFill>
                <a:prstDash val="solid"/>
              </a:ln>
            </c:spPr>
          </c:marker>
          <c:dLbls>
            <c:spPr>
              <a:noFill/>
              <a:ln>
                <a:noFill/>
              </a:ln>
              <a:effectLst/>
            </c:spPr>
            <c:dLblPos val="r"/>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Calculator!$K$26</c:f>
              <c:numCache>
                <c:formatCode>General</c:formatCode>
                <c:ptCount val="1"/>
                <c:pt idx="0">
                  <c:v>20</c:v>
                </c:pt>
              </c:numCache>
            </c:numRef>
          </c:xVal>
          <c:yVal>
            <c:numRef>
              <c:f>Calculator!$J$26</c:f>
              <c:numCache>
                <c:formatCode>General</c:formatCode>
                <c:ptCount val="1"/>
                <c:pt idx="0">
                  <c:v>38</c:v>
                </c:pt>
              </c:numCache>
            </c:numRef>
          </c:yVal>
          <c:smooth val="1"/>
          <c:extLst>
            <c:ext xmlns:c16="http://schemas.microsoft.com/office/drawing/2014/chart" uri="{C3380CC4-5D6E-409C-BE32-E72D297353CC}">
              <c16:uniqueId val="{00000016-8BE5-2344-B683-162D32BCF9CC}"/>
            </c:ext>
          </c:extLst>
        </c:ser>
        <c:ser>
          <c:idx val="23"/>
          <c:order val="23"/>
          <c:tx>
            <c:v>Kaffa</c:v>
          </c:tx>
          <c:spPr>
            <a:ln>
              <a:prstDash val="solid"/>
            </a:ln>
          </c:spPr>
          <c:marker>
            <c:symbol val="circle"/>
            <c:size val="10"/>
            <c:spPr>
              <a:solidFill>
                <a:srgbClr val="C6EFCE"/>
              </a:solidFill>
              <a:ln>
                <a:solidFill>
                  <a:srgbClr val="006100"/>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Calculator!$K$27</c:f>
              <c:numCache>
                <c:formatCode>General</c:formatCode>
                <c:ptCount val="1"/>
                <c:pt idx="0">
                  <c:v>68</c:v>
                </c:pt>
              </c:numCache>
            </c:numRef>
          </c:xVal>
          <c:yVal>
            <c:numRef>
              <c:f>Calculator!$J$27</c:f>
              <c:numCache>
                <c:formatCode>General</c:formatCode>
                <c:ptCount val="1"/>
                <c:pt idx="0">
                  <c:v>66</c:v>
                </c:pt>
              </c:numCache>
            </c:numRef>
          </c:yVal>
          <c:smooth val="1"/>
          <c:extLst>
            <c:ext xmlns:c16="http://schemas.microsoft.com/office/drawing/2014/chart" uri="{C3380CC4-5D6E-409C-BE32-E72D297353CC}">
              <c16:uniqueId val="{00000017-8BE5-2344-B683-162D32BCF9CC}"/>
            </c:ext>
          </c:extLst>
        </c:ser>
        <c:ser>
          <c:idx val="24"/>
          <c:order val="24"/>
          <c:tx>
            <c:v>Mapping
Computer</c:v>
          </c:tx>
          <c:spPr>
            <a:ln>
              <a:prstDash val="solid"/>
            </a:ln>
          </c:spPr>
          <c:marker>
            <c:symbol val="circle"/>
            <c:size val="10"/>
            <c:spPr>
              <a:solidFill>
                <a:srgbClr val="FFC7CE"/>
              </a:solidFill>
              <a:ln>
                <a:solidFill>
                  <a:srgbClr val="9C0006"/>
                </a:solidFill>
                <a:prstDash val="solid"/>
              </a:ln>
            </c:spPr>
          </c:marker>
          <c:dLbls>
            <c:spPr>
              <a:noFill/>
              <a:ln>
                <a:noFill/>
              </a:ln>
              <a:effectLst/>
            </c:spPr>
            <c:dLblPos val="t"/>
            <c:showLegendKey val="0"/>
            <c:showVal val="0"/>
            <c:showCatName val="0"/>
            <c:showSerName val="1"/>
            <c:showPercent val="1"/>
            <c:showBubbleSize val="1"/>
            <c:showLeaderLines val="0"/>
            <c:extLst>
              <c:ext xmlns:c15="http://schemas.microsoft.com/office/drawing/2012/chart" uri="{CE6537A1-D6FC-4f65-9D91-7224C49458BB}">
                <c15:showLeaderLines val="0"/>
              </c:ext>
            </c:extLst>
          </c:dLbls>
          <c:xVal>
            <c:numRef>
              <c:f>Calculator!$K$28</c:f>
              <c:numCache>
                <c:formatCode>General</c:formatCode>
                <c:ptCount val="1"/>
                <c:pt idx="0">
                  <c:v>45</c:v>
                </c:pt>
              </c:numCache>
            </c:numRef>
          </c:xVal>
          <c:yVal>
            <c:numRef>
              <c:f>Calculator!$J$28</c:f>
              <c:numCache>
                <c:formatCode>General</c:formatCode>
                <c:ptCount val="1"/>
                <c:pt idx="0">
                  <c:v>50</c:v>
                </c:pt>
              </c:numCache>
            </c:numRef>
          </c:yVal>
          <c:smooth val="1"/>
          <c:extLst>
            <c:ext xmlns:c16="http://schemas.microsoft.com/office/drawing/2014/chart" uri="{C3380CC4-5D6E-409C-BE32-E72D297353CC}">
              <c16:uniqueId val="{00000018-8BE5-2344-B683-162D32BCF9CC}"/>
            </c:ext>
          </c:extLst>
        </c:ser>
        <c:dLbls>
          <c:showLegendKey val="0"/>
          <c:showVal val="0"/>
          <c:showCatName val="0"/>
          <c:showSerName val="0"/>
          <c:showPercent val="0"/>
          <c:showBubbleSize val="0"/>
        </c:dLbls>
        <c:axId val="10"/>
        <c:axId val="20"/>
      </c:scatterChart>
      <c:valAx>
        <c:axId val="10"/>
        <c:scaling>
          <c:orientation val="minMax"/>
          <c:max val="100"/>
          <c:min val="0"/>
        </c:scaling>
        <c:delete val="0"/>
        <c:axPos val="l"/>
        <c:majorGridlines>
          <c:spPr>
            <a:ln w="9525">
              <a:solidFill>
                <a:srgbClr val="D9D9D9"/>
              </a:solidFill>
              <a:prstDash val="sysDot"/>
            </a:ln>
          </c:spPr>
        </c:majorGridlines>
        <c:title>
          <c:tx>
            <c:rich>
              <a:bodyPr/>
              <a:lstStyle/>
              <a:p>
                <a:pPr>
                  <a:defRPr/>
                </a:pPr>
                <a:r>
                  <a:rPr lang="pt-BR"/>
                  <a:t>Technical Health Index (THI)</a:t>
                </a:r>
              </a:p>
            </c:rich>
          </c:tx>
          <c:layout>
            <c:manualLayout>
              <c:xMode val="edge"/>
              <c:yMode val="edge"/>
              <c:x val="0.49234666666666671"/>
              <c:y val="0.43423866666666672"/>
            </c:manualLayout>
          </c:layout>
          <c:overlay val="1"/>
        </c:title>
        <c:numFmt formatCode="General" sourceLinked="1"/>
        <c:majorTickMark val="none"/>
        <c:minorTickMark val="none"/>
        <c:tickLblPos val="nextTo"/>
        <c:spPr>
          <a:ln w="19050">
            <a:solidFill>
              <a:srgbClr val="000000"/>
            </a:solidFill>
            <a:prstDash val="solid"/>
          </a:ln>
        </c:spPr>
        <c:crossAx val="20"/>
        <c:crossesAt val="60"/>
        <c:crossBetween val="midCat"/>
      </c:valAx>
      <c:valAx>
        <c:axId val="20"/>
        <c:scaling>
          <c:orientation val="minMax"/>
          <c:max val="100"/>
          <c:min val="0"/>
        </c:scaling>
        <c:delete val="0"/>
        <c:axPos val="l"/>
        <c:majorGridlines>
          <c:spPr>
            <a:ln w="9525">
              <a:solidFill>
                <a:srgbClr val="D9D9D9"/>
              </a:solidFill>
              <a:prstDash val="sysDot"/>
            </a:ln>
          </c:spPr>
        </c:majorGridlines>
        <c:title>
          <c:tx>
            <c:rich>
              <a:bodyPr/>
              <a:lstStyle/>
              <a:p>
                <a:pPr>
                  <a:defRPr/>
                </a:pPr>
                <a:r>
                  <a:rPr lang="pt-BR"/>
                  <a:t>Business Value Index (BVI)</a:t>
                </a:r>
              </a:p>
            </c:rich>
          </c:tx>
          <c:layout>
            <c:manualLayout>
              <c:xMode val="edge"/>
              <c:yMode val="edge"/>
              <c:x val="0.59893827160493829"/>
              <c:y val="0.4903197777777778"/>
            </c:manualLayout>
          </c:layout>
          <c:overlay val="1"/>
        </c:title>
        <c:numFmt formatCode="General" sourceLinked="1"/>
        <c:majorTickMark val="none"/>
        <c:minorTickMark val="none"/>
        <c:tickLblPos val="nextTo"/>
        <c:spPr>
          <a:ln w="19050">
            <a:solidFill>
              <a:srgbClr val="000000"/>
            </a:solidFill>
            <a:prstDash val="solid"/>
          </a:ln>
        </c:spPr>
        <c:crossAx val="10"/>
        <c:crossesAt val="60"/>
        <c:crossBetween val="midCat"/>
      </c:valAx>
    </c:plotArea>
    <c:plotVisOnly val="1"/>
    <c:dispBlanksAs val="gap"/>
    <c:showDLblsOverMax val="1"/>
  </c:chart>
  <c:printSettings>
    <c:headerFooter/>
    <c:pageMargins b="0.78740157499999996" l="0.511811024" r="0.511811024" t="0.78740157499999996" header="0.31496062000000002" footer="0.31496062000000002"/>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3</xdr:col>
      <xdr:colOff>214772</xdr:colOff>
      <xdr:row>19</xdr:row>
      <xdr:rowOff>28881</xdr:rowOff>
    </xdr:from>
    <xdr:to>
      <xdr:col>8</xdr:col>
      <xdr:colOff>686719</xdr:colOff>
      <xdr:row>36</xdr:row>
      <xdr:rowOff>10241</xdr:rowOff>
    </xdr:to>
    <xdr:pic>
      <xdr:nvPicPr>
        <xdr:cNvPr id="6" name="Imagem 5">
          <a:extLst>
            <a:ext uri="{FF2B5EF4-FFF2-40B4-BE49-F238E27FC236}">
              <a16:creationId xmlns:a16="http://schemas.microsoft.com/office/drawing/2014/main" id="{00000000-0008-0000-0000-000006000000}"/>
            </a:ext>
          </a:extLst>
        </xdr:cNvPr>
        <xdr:cNvPicPr>
          <a:picLocks noChangeAspect="1"/>
        </xdr:cNvPicPr>
      </xdr:nvPicPr>
      <xdr:blipFill rotWithShape="1">
        <a:blip xmlns:r="http://schemas.openxmlformats.org/officeDocument/2006/relationships" r:embed="rId1"/>
        <a:srcRect t="11945"/>
        <a:stretch>
          <a:fillRect/>
        </a:stretch>
      </xdr:blipFill>
      <xdr:spPr>
        <a:xfrm>
          <a:off x="9309611" y="6552994"/>
          <a:ext cx="3851785" cy="3289505"/>
        </a:xfrm>
        <a:prstGeom prst="rect">
          <a:avLst/>
        </a:prstGeom>
        <a:ln>
          <a:prstDash val="solid"/>
        </a:ln>
      </xdr:spPr>
    </xdr:pic>
    <xdr:clientData/>
  </xdr:twoCellAnchor>
  <xdr:twoCellAnchor editAs="oneCell">
    <xdr:from>
      <xdr:col>10</xdr:col>
      <xdr:colOff>281225</xdr:colOff>
      <xdr:row>18</xdr:row>
      <xdr:rowOff>194186</xdr:rowOff>
    </xdr:from>
    <xdr:to>
      <xdr:col>16</xdr:col>
      <xdr:colOff>3055</xdr:colOff>
      <xdr:row>35</xdr:row>
      <xdr:rowOff>81935</xdr:rowOff>
    </xdr:to>
    <xdr:pic>
      <xdr:nvPicPr>
        <xdr:cNvPr id="7" name="Imagem 6">
          <a:extLst>
            <a:ext uri="{FF2B5EF4-FFF2-40B4-BE49-F238E27FC236}">
              <a16:creationId xmlns:a16="http://schemas.microsoft.com/office/drawing/2014/main" id="{00000000-0008-0000-0000-000007000000}"/>
            </a:ext>
          </a:extLst>
        </xdr:cNvPr>
        <xdr:cNvPicPr>
          <a:picLocks noChangeAspect="1"/>
        </xdr:cNvPicPr>
      </xdr:nvPicPr>
      <xdr:blipFill rotWithShape="1">
        <a:blip xmlns:r="http://schemas.openxmlformats.org/officeDocument/2006/relationships" r:embed="rId2"/>
        <a:srcRect t="12011"/>
        <a:stretch>
          <a:fillRect/>
        </a:stretch>
      </xdr:blipFill>
      <xdr:spPr>
        <a:xfrm>
          <a:off x="14855499" y="6523702"/>
          <a:ext cx="3739844" cy="3195894"/>
        </a:xfrm>
        <a:prstGeom prst="rect">
          <a:avLst/>
        </a:prstGeom>
        <a:ln>
          <a:prstDash val="solid"/>
        </a:ln>
      </xdr:spPr>
    </xdr:pic>
    <xdr:clientData/>
  </xdr:twoCellAnchor>
  <xdr:twoCellAnchor editAs="oneCell">
    <xdr:from>
      <xdr:col>1</xdr:col>
      <xdr:colOff>952500</xdr:colOff>
      <xdr:row>50</xdr:row>
      <xdr:rowOff>219075</xdr:rowOff>
    </xdr:from>
    <xdr:to>
      <xdr:col>1</xdr:col>
      <xdr:colOff>5346700</xdr:colOff>
      <xdr:row>67</xdr:row>
      <xdr:rowOff>53340</xdr:rowOff>
    </xdr:to>
    <xdr:pic>
      <xdr:nvPicPr>
        <xdr:cNvPr id="8" name="Imagem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3"/>
        <a:stretch>
          <a:fillRect/>
        </a:stretch>
      </xdr:blipFill>
      <xdr:spPr>
        <a:xfrm>
          <a:off x="1384300" y="14557375"/>
          <a:ext cx="4394200" cy="4723765"/>
        </a:xfrm>
        <a:prstGeom prst="rect">
          <a:avLst/>
        </a:prstGeom>
        <a:ln>
          <a:prstDash val="solid"/>
        </a:ln>
      </xdr:spPr>
    </xdr:pic>
    <xdr:clientData/>
  </xdr:twoCellAnchor>
  <xdr:twoCellAnchor editAs="oneCell">
    <xdr:from>
      <xdr:col>1</xdr:col>
      <xdr:colOff>293636</xdr:colOff>
      <xdr:row>68</xdr:row>
      <xdr:rowOff>136217</xdr:rowOff>
    </xdr:from>
    <xdr:to>
      <xdr:col>1</xdr:col>
      <xdr:colOff>6114436</xdr:colOff>
      <xdr:row>89</xdr:row>
      <xdr:rowOff>173264</xdr:rowOff>
    </xdr:to>
    <xdr:pic>
      <xdr:nvPicPr>
        <xdr:cNvPr id="9" name="Imagem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4"/>
        <a:srcRect t="6363" b="2504"/>
        <a:stretch>
          <a:fillRect/>
        </a:stretch>
      </xdr:blipFill>
      <xdr:spPr>
        <a:xfrm>
          <a:off x="723797" y="19708556"/>
          <a:ext cx="5820800" cy="5659869"/>
        </a:xfrm>
        <a:prstGeom prst="rect">
          <a:avLst/>
        </a:prstGeom>
        <a:ln>
          <a:prstDash val="solid"/>
        </a:ln>
      </xdr:spPr>
    </xdr:pic>
    <xdr:clientData/>
  </xdr:twoCellAnchor>
  <xdr:twoCellAnchor editAs="oneCell">
    <xdr:from>
      <xdr:col>1</xdr:col>
      <xdr:colOff>749300</xdr:colOff>
      <xdr:row>19</xdr:row>
      <xdr:rowOff>0</xdr:rowOff>
    </xdr:from>
    <xdr:to>
      <xdr:col>1</xdr:col>
      <xdr:colOff>6629400</xdr:colOff>
      <xdr:row>42</xdr:row>
      <xdr:rowOff>150869</xdr:rowOff>
    </xdr:to>
    <xdr:pic>
      <xdr:nvPicPr>
        <xdr:cNvPr id="3" name="Imagem 2">
          <a:extLst>
            <a:ext uri="{FF2B5EF4-FFF2-40B4-BE49-F238E27FC236}">
              <a16:creationId xmlns:a16="http://schemas.microsoft.com/office/drawing/2014/main" id="{00000000-0008-0000-0000-000003000000}"/>
            </a:ext>
          </a:extLst>
        </xdr:cNvPr>
        <xdr:cNvPicPr>
          <a:picLocks noChangeAspect="1"/>
        </xdr:cNvPicPr>
      </xdr:nvPicPr>
      <xdr:blipFill rotWithShape="1">
        <a:blip xmlns:r="http://schemas.openxmlformats.org/officeDocument/2006/relationships" r:embed="rId5"/>
        <a:srcRect l="1471" t="15877" r="2289" b="15476"/>
        <a:stretch>
          <a:fillRect/>
        </a:stretch>
      </xdr:blipFill>
      <xdr:spPr>
        <a:xfrm>
          <a:off x="1181100" y="6502400"/>
          <a:ext cx="5880100" cy="4532369"/>
        </a:xfrm>
        <a:prstGeom prst="rect">
          <a:avLst/>
        </a:prstGeom>
        <a:ln>
          <a:prstDash val="solid"/>
        </a:ln>
      </xdr:spPr>
    </xdr:pic>
    <xdr:clientData/>
  </xdr:twoCellAnchor>
</xdr:wsDr>
</file>

<file path=xl/drawings/drawing2.xml><?xml version="1.0" encoding="utf-8"?>
<xdr:wsDr xmlns:xdr="http://schemas.openxmlformats.org/drawingml/2006/spreadsheetDrawing" xmlns:a="http://schemas.openxmlformats.org/drawingml/2006/main">
  <xdr:oneCellAnchor>
    <xdr:from>
      <xdr:col>1</xdr:col>
      <xdr:colOff>0</xdr:colOff>
      <xdr:row>1</xdr:row>
      <xdr:rowOff>0</xdr:rowOff>
    </xdr:from>
    <xdr:ext cx="16200000" cy="9000000"/>
    <xdr:graphicFrame macro="">
      <xdr:nvGraphicFramePr>
        <xdr:cNvPr id="2" name="Chart 1">
          <a:extLst>
            <a:ext uri="{FF2B5EF4-FFF2-40B4-BE49-F238E27FC236}">
              <a16:creationId xmlns:a16="http://schemas.microsoft.com/office/drawing/2014/main" id="{00000000-0008-0000-06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oneCellAnchor>
</xdr:wsDr>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2:R95"/>
  <sheetViews>
    <sheetView showGridLines="0" topLeftCell="A24" zoomScale="124" zoomScaleNormal="124" workbookViewId="0">
      <selection activeCell="B68" sqref="B68"/>
    </sheetView>
  </sheetViews>
  <sheetFormatPr baseColWidth="10" defaultColWidth="8.83203125" defaultRowHeight="15" x14ac:dyDescent="0.2"/>
  <cols>
    <col min="1" max="1" width="5.6640625" customWidth="1"/>
    <col min="2" max="2" width="104.83203125" customWidth="1"/>
    <col min="9" max="9" width="18.6640625" customWidth="1"/>
    <col min="18" max="18" width="5.6640625" customWidth="1"/>
  </cols>
  <sheetData>
    <row r="2" spans="2:9" ht="40" customHeight="1" x14ac:dyDescent="0.35">
      <c r="B2" s="1" t="s">
        <v>0</v>
      </c>
    </row>
    <row r="5" spans="2:9" ht="30" customHeight="1" thickBot="1" x14ac:dyDescent="0.25">
      <c r="B5" s="2" t="s">
        <v>1</v>
      </c>
      <c r="D5" s="2" t="s">
        <v>2</v>
      </c>
      <c r="E5" s="2"/>
      <c r="F5" s="2"/>
      <c r="G5" s="2"/>
      <c r="H5" s="2"/>
      <c r="I5" s="2"/>
    </row>
    <row r="6" spans="2:9" ht="95.25" customHeight="1" x14ac:dyDescent="0.2">
      <c r="B6" s="3" t="s">
        <v>3</v>
      </c>
      <c r="D6" s="45" t="s">
        <v>4</v>
      </c>
      <c r="E6" s="46"/>
      <c r="F6" s="46"/>
      <c r="G6" s="46"/>
      <c r="H6" s="46"/>
      <c r="I6" s="46"/>
    </row>
    <row r="7" spans="2:9" x14ac:dyDescent="0.2">
      <c r="D7" s="43"/>
      <c r="E7" s="42"/>
      <c r="F7" s="42"/>
      <c r="G7" s="42"/>
      <c r="H7" s="42"/>
      <c r="I7" s="42"/>
    </row>
    <row r="9" spans="2:9" ht="21" customHeight="1" thickBot="1" x14ac:dyDescent="0.25">
      <c r="B9" s="2" t="s">
        <v>5</v>
      </c>
    </row>
    <row r="10" spans="2:9" ht="30" customHeight="1" x14ac:dyDescent="0.2">
      <c r="B10" s="3" t="s">
        <v>6</v>
      </c>
    </row>
    <row r="11" spans="2:9" ht="25" customHeight="1" x14ac:dyDescent="0.2">
      <c r="B11" s="4" t="s">
        <v>7</v>
      </c>
    </row>
    <row r="12" spans="2:9" ht="30.75" customHeight="1" x14ac:dyDescent="0.2">
      <c r="B12" s="4" t="s">
        <v>8</v>
      </c>
    </row>
    <row r="13" spans="2:9" ht="34" customHeight="1" x14ac:dyDescent="0.2">
      <c r="B13" s="4" t="s">
        <v>9</v>
      </c>
    </row>
    <row r="14" spans="2:9" ht="34" customHeight="1" x14ac:dyDescent="0.2">
      <c r="B14" s="4" t="s">
        <v>10</v>
      </c>
    </row>
    <row r="16" spans="2:9" ht="30" customHeight="1" x14ac:dyDescent="0.2"/>
    <row r="17" spans="2:18" ht="21" customHeight="1" thickBot="1" x14ac:dyDescent="0.25">
      <c r="B17" s="2" t="s">
        <v>11</v>
      </c>
      <c r="D17" s="2" t="s">
        <v>12</v>
      </c>
      <c r="E17" s="2"/>
      <c r="F17" s="2"/>
      <c r="G17" s="2"/>
      <c r="H17" s="2"/>
      <c r="I17" s="2"/>
      <c r="K17" s="2" t="s">
        <v>13</v>
      </c>
      <c r="L17" s="2"/>
      <c r="M17" s="2"/>
      <c r="N17" s="2"/>
      <c r="O17" s="2"/>
      <c r="P17" s="2"/>
      <c r="Q17" s="2"/>
      <c r="R17" s="2"/>
    </row>
    <row r="18" spans="2:18" ht="17" customHeight="1" x14ac:dyDescent="0.2">
      <c r="B18" s="3" t="s">
        <v>14</v>
      </c>
      <c r="D18" s="44" t="s">
        <v>15</v>
      </c>
      <c r="E18" s="42"/>
      <c r="F18" s="42"/>
      <c r="G18" s="42"/>
      <c r="H18" s="42"/>
      <c r="I18" s="42"/>
      <c r="K18" s="41" t="s">
        <v>16</v>
      </c>
      <c r="L18" s="42"/>
      <c r="M18" s="42"/>
      <c r="N18" s="42"/>
      <c r="O18" s="42"/>
      <c r="P18" s="42"/>
      <c r="Q18" s="42"/>
    </row>
    <row r="45" spans="2:2" ht="21" customHeight="1" thickBot="1" x14ac:dyDescent="0.25">
      <c r="B45" s="2" t="s">
        <v>17</v>
      </c>
    </row>
    <row r="46" spans="2:2" ht="17" customHeight="1" x14ac:dyDescent="0.2">
      <c r="B46" s="3" t="s">
        <v>18</v>
      </c>
    </row>
    <row r="47" spans="2:2" ht="38" customHeight="1" x14ac:dyDescent="0.2">
      <c r="B47" s="8" t="s">
        <v>19</v>
      </c>
    </row>
    <row r="48" spans="2:2" ht="51" customHeight="1" x14ac:dyDescent="0.2">
      <c r="B48" s="8" t="s">
        <v>20</v>
      </c>
    </row>
    <row r="49" spans="2:2" ht="51" customHeight="1" x14ac:dyDescent="0.2">
      <c r="B49" s="8" t="s">
        <v>21</v>
      </c>
    </row>
    <row r="50" spans="2:2" ht="51" customHeight="1" x14ac:dyDescent="0.2">
      <c r="B50" s="8" t="s">
        <v>22</v>
      </c>
    </row>
    <row r="51" spans="2:2" ht="25" customHeight="1" x14ac:dyDescent="0.2">
      <c r="B51" s="4"/>
    </row>
    <row r="56" spans="2:2" ht="25" customHeight="1" x14ac:dyDescent="0.2">
      <c r="B56" s="4"/>
    </row>
    <row r="57" spans="2:2" ht="25" customHeight="1" x14ac:dyDescent="0.2">
      <c r="B57" s="4"/>
    </row>
    <row r="58" spans="2:2" ht="25" customHeight="1" x14ac:dyDescent="0.2">
      <c r="B58" s="4"/>
    </row>
    <row r="59" spans="2:2" ht="25" customHeight="1" x14ac:dyDescent="0.2">
      <c r="B59" s="4"/>
    </row>
    <row r="60" spans="2:2" ht="25" customHeight="1" x14ac:dyDescent="0.2">
      <c r="B60" s="4"/>
    </row>
    <row r="61" spans="2:2" ht="25" customHeight="1" x14ac:dyDescent="0.2"/>
    <row r="62" spans="2:2" ht="25" customHeight="1" x14ac:dyDescent="0.2"/>
    <row r="65" spans="2:2" ht="35" customHeight="1" x14ac:dyDescent="0.2"/>
    <row r="66" spans="2:2" ht="35" customHeight="1" x14ac:dyDescent="0.2"/>
    <row r="67" spans="2:2" ht="25" customHeight="1" x14ac:dyDescent="0.2"/>
    <row r="68" spans="2:2" ht="30" customHeight="1" thickBot="1" x14ac:dyDescent="0.25">
      <c r="B68" s="2" t="s">
        <v>23</v>
      </c>
    </row>
    <row r="69" spans="2:2" ht="25" customHeight="1" x14ac:dyDescent="0.2"/>
    <row r="70" spans="2:2" ht="25" customHeight="1" x14ac:dyDescent="0.2"/>
    <row r="71" spans="2:2" ht="25" customHeight="1" x14ac:dyDescent="0.2"/>
    <row r="76" spans="2:2" ht="35" customHeight="1" x14ac:dyDescent="0.2"/>
    <row r="77" spans="2:2" ht="35" customHeight="1" x14ac:dyDescent="0.2"/>
    <row r="78" spans="2:2" ht="35" customHeight="1" x14ac:dyDescent="0.2"/>
    <row r="79" spans="2:2" ht="35" customHeight="1" x14ac:dyDescent="0.2"/>
    <row r="83" spans="2:2" ht="30" customHeight="1" x14ac:dyDescent="0.2"/>
    <row r="95" spans="2:2" ht="20" customHeight="1" x14ac:dyDescent="0.2">
      <c r="B95" s="9"/>
    </row>
  </sheetData>
  <mergeCells count="4">
    <mergeCell ref="K18:Q18"/>
    <mergeCell ref="D7:I7"/>
    <mergeCell ref="D18:I18"/>
    <mergeCell ref="D6:I6"/>
  </mergeCells>
  <pageMargins left="0.7" right="0.7" top="0.75" bottom="0.75" header="0.3" footer="0.3"/>
  <pageSetup paperSize="9" orientation="portrait"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D9D9D9"/>
  </sheetPr>
  <dimension ref="A1:B143"/>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342</v>
      </c>
      <c r="B1" s="42"/>
    </row>
    <row r="3" spans="1:2" x14ac:dyDescent="0.2">
      <c r="A3" s="22" t="s">
        <v>76</v>
      </c>
      <c r="B3" s="22" t="s">
        <v>77</v>
      </c>
    </row>
    <row r="4" spans="1:2" x14ac:dyDescent="0.2">
      <c r="A4" s="23" t="s">
        <v>78</v>
      </c>
      <c r="B4" s="24">
        <v>3</v>
      </c>
    </row>
    <row r="5" spans="1:2" x14ac:dyDescent="0.2">
      <c r="A5" s="23" t="s">
        <v>79</v>
      </c>
      <c r="B5" s="24">
        <v>3</v>
      </c>
    </row>
    <row r="6" spans="1:2" x14ac:dyDescent="0.2">
      <c r="A6" s="23" t="s">
        <v>80</v>
      </c>
      <c r="B6" s="24">
        <v>3</v>
      </c>
    </row>
    <row r="7" spans="1:2" x14ac:dyDescent="0.2">
      <c r="A7" s="23" t="s">
        <v>81</v>
      </c>
      <c r="B7" s="24">
        <v>1</v>
      </c>
    </row>
    <row r="8" spans="1:2" x14ac:dyDescent="0.2">
      <c r="A8" s="23" t="s">
        <v>82</v>
      </c>
      <c r="B8" s="24">
        <v>1</v>
      </c>
    </row>
    <row r="9" spans="1:2" x14ac:dyDescent="0.2">
      <c r="A9" s="23" t="s">
        <v>83</v>
      </c>
      <c r="B9" s="24">
        <v>1</v>
      </c>
    </row>
    <row r="10" spans="1:2" x14ac:dyDescent="0.2">
      <c r="A10" s="23" t="s">
        <v>84</v>
      </c>
      <c r="B10" s="24">
        <v>1</v>
      </c>
    </row>
    <row r="11" spans="1:2" x14ac:dyDescent="0.2">
      <c r="A11" s="23" t="s">
        <v>85</v>
      </c>
      <c r="B11" s="24">
        <v>4</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343</v>
      </c>
    </row>
    <row r="23" spans="1:2" ht="16" x14ac:dyDescent="0.2">
      <c r="A23" s="28" t="s">
        <v>96</v>
      </c>
      <c r="B23" s="28" t="s">
        <v>344</v>
      </c>
    </row>
    <row r="24" spans="1:2" ht="32" x14ac:dyDescent="0.2">
      <c r="A24" s="28" t="s">
        <v>97</v>
      </c>
      <c r="B24" s="28" t="s">
        <v>193</v>
      </c>
    </row>
    <row r="25" spans="1:2" ht="32" x14ac:dyDescent="0.2">
      <c r="A25" s="28" t="s">
        <v>99</v>
      </c>
      <c r="B25" s="28" t="s">
        <v>345</v>
      </c>
    </row>
    <row r="26" spans="1:2" ht="32" x14ac:dyDescent="0.2">
      <c r="A26" s="28" t="s">
        <v>98</v>
      </c>
      <c r="B26" s="28" t="s">
        <v>334</v>
      </c>
    </row>
    <row r="27" spans="1:2" ht="16" x14ac:dyDescent="0.2">
      <c r="A27" s="28" t="s">
        <v>100</v>
      </c>
      <c r="B27" s="28" t="s">
        <v>301</v>
      </c>
    </row>
    <row r="28" spans="1:2" ht="16" x14ac:dyDescent="0.2">
      <c r="A28" s="28" t="s">
        <v>101</v>
      </c>
      <c r="B28" s="28" t="s">
        <v>346</v>
      </c>
    </row>
    <row r="29" spans="1:2" ht="16" x14ac:dyDescent="0.2">
      <c r="A29" s="28" t="s">
        <v>347</v>
      </c>
      <c r="B29" s="28" t="s">
        <v>301</v>
      </c>
    </row>
    <row r="30" spans="1:2" ht="16" x14ac:dyDescent="0.2">
      <c r="A30" s="28" t="s">
        <v>102</v>
      </c>
      <c r="B30" s="28" t="s">
        <v>348</v>
      </c>
    </row>
    <row r="31" spans="1:2" ht="32" x14ac:dyDescent="0.2">
      <c r="A31" s="28" t="s">
        <v>349</v>
      </c>
      <c r="B31" s="28" t="s">
        <v>298</v>
      </c>
    </row>
    <row r="32" spans="1:2" ht="32" x14ac:dyDescent="0.2">
      <c r="A32" s="28" t="s">
        <v>104</v>
      </c>
      <c r="B32" s="28" t="s">
        <v>301</v>
      </c>
    </row>
    <row r="33" spans="1:2" ht="32" x14ac:dyDescent="0.2">
      <c r="A33" s="28" t="s">
        <v>105</v>
      </c>
      <c r="B33" s="28"/>
    </row>
    <row r="34" spans="1:2" ht="32" x14ac:dyDescent="0.2">
      <c r="A34" s="28" t="s">
        <v>106</v>
      </c>
      <c r="B34" s="28" t="s">
        <v>350</v>
      </c>
    </row>
    <row r="35" spans="1:2" ht="32" x14ac:dyDescent="0.2">
      <c r="A35" s="28" t="s">
        <v>107</v>
      </c>
      <c r="B35" s="28" t="s">
        <v>351</v>
      </c>
    </row>
    <row r="36" spans="1:2" ht="16" x14ac:dyDescent="0.2">
      <c r="A36" s="28" t="s">
        <v>108</v>
      </c>
      <c r="B36" s="28"/>
    </row>
    <row r="37" spans="1:2" ht="16" x14ac:dyDescent="0.2">
      <c r="A37" s="28" t="s">
        <v>98</v>
      </c>
      <c r="B37" s="28" t="s">
        <v>335</v>
      </c>
    </row>
    <row r="38" spans="1:2" ht="16" x14ac:dyDescent="0.2">
      <c r="A38" s="28" t="s">
        <v>109</v>
      </c>
      <c r="B38" s="28"/>
    </row>
    <row r="39" spans="1:2" ht="32" x14ac:dyDescent="0.2">
      <c r="A39" s="28" t="s">
        <v>110</v>
      </c>
      <c r="B39" s="28"/>
    </row>
    <row r="40" spans="1:2" ht="16" x14ac:dyDescent="0.2">
      <c r="A40" s="28" t="s">
        <v>111</v>
      </c>
      <c r="B40" s="28"/>
    </row>
    <row r="41" spans="1:2" ht="16" x14ac:dyDescent="0.2">
      <c r="A41" s="28" t="s">
        <v>112</v>
      </c>
      <c r="B41" s="28"/>
    </row>
    <row r="42" spans="1:2" ht="32" x14ac:dyDescent="0.2">
      <c r="A42" s="28" t="s">
        <v>113</v>
      </c>
      <c r="B42" s="28"/>
    </row>
    <row r="43" spans="1:2" ht="32" x14ac:dyDescent="0.2">
      <c r="A43" s="28" t="s">
        <v>98</v>
      </c>
      <c r="B43" s="28" t="s">
        <v>339</v>
      </c>
    </row>
    <row r="44" spans="1:2" ht="16" x14ac:dyDescent="0.2">
      <c r="A44" s="28" t="s">
        <v>114</v>
      </c>
      <c r="B44" s="28"/>
    </row>
    <row r="45" spans="1:2" ht="16" x14ac:dyDescent="0.2">
      <c r="A45" s="28" t="s">
        <v>115</v>
      </c>
      <c r="B45" s="28"/>
    </row>
    <row r="46" spans="1:2" ht="32" x14ac:dyDescent="0.2">
      <c r="A46" s="28" t="s">
        <v>98</v>
      </c>
      <c r="B46" s="28" t="s">
        <v>337</v>
      </c>
    </row>
    <row r="47" spans="1:2" ht="16" x14ac:dyDescent="0.2">
      <c r="A47" s="28" t="s">
        <v>116</v>
      </c>
      <c r="B47" s="28"/>
    </row>
    <row r="48" spans="1:2" ht="16" x14ac:dyDescent="0.2">
      <c r="A48" s="28" t="s">
        <v>98</v>
      </c>
      <c r="B48" s="28" t="s">
        <v>338</v>
      </c>
    </row>
    <row r="49" spans="1:2" ht="16" x14ac:dyDescent="0.2">
      <c r="A49" s="28" t="s">
        <v>117</v>
      </c>
      <c r="B49" s="28"/>
    </row>
    <row r="50" spans="1:2" ht="16" x14ac:dyDescent="0.2">
      <c r="A50" s="28" t="s">
        <v>118</v>
      </c>
      <c r="B50" s="28"/>
    </row>
    <row r="51" spans="1:2" ht="16" x14ac:dyDescent="0.2">
      <c r="A51" s="28" t="s">
        <v>119</v>
      </c>
      <c r="B51" s="28"/>
    </row>
    <row r="52" spans="1:2" ht="16" x14ac:dyDescent="0.2">
      <c r="A52" s="28" t="s">
        <v>120</v>
      </c>
      <c r="B52" s="28"/>
    </row>
    <row r="53" spans="1:2" ht="16" x14ac:dyDescent="0.2">
      <c r="A53" s="28" t="s">
        <v>121</v>
      </c>
      <c r="B53" s="28"/>
    </row>
    <row r="54" spans="1:2" ht="32" x14ac:dyDescent="0.2">
      <c r="A54" s="28" t="s">
        <v>122</v>
      </c>
      <c r="B54" s="28"/>
    </row>
    <row r="55" spans="1:2" ht="32" x14ac:dyDescent="0.2">
      <c r="A55" s="28" t="s">
        <v>98</v>
      </c>
      <c r="B55" s="28" t="s">
        <v>352</v>
      </c>
    </row>
    <row r="56" spans="1:2" ht="32" x14ac:dyDescent="0.2">
      <c r="A56" s="28" t="s">
        <v>98</v>
      </c>
      <c r="B56" s="28" t="s">
        <v>340</v>
      </c>
    </row>
    <row r="57" spans="1:2" ht="32" x14ac:dyDescent="0.2">
      <c r="A57" s="28" t="s">
        <v>98</v>
      </c>
      <c r="B57" s="28" t="s">
        <v>341</v>
      </c>
    </row>
    <row r="58" spans="1:2" ht="80" x14ac:dyDescent="0.2">
      <c r="A58" s="28" t="s">
        <v>98</v>
      </c>
      <c r="B58" s="28" t="s">
        <v>353</v>
      </c>
    </row>
    <row r="60" spans="1:2" x14ac:dyDescent="0.2">
      <c r="A60" s="50" t="s">
        <v>123</v>
      </c>
      <c r="B60" s="42"/>
    </row>
    <row r="61" spans="1:2" x14ac:dyDescent="0.2">
      <c r="A61" s="26" t="s">
        <v>87</v>
      </c>
    </row>
    <row r="62" spans="1:2" x14ac:dyDescent="0.2">
      <c r="A62" s="27" t="s">
        <v>124</v>
      </c>
    </row>
    <row r="63" spans="1:2" x14ac:dyDescent="0.2">
      <c r="A63" s="27" t="s">
        <v>125</v>
      </c>
    </row>
    <row r="64" spans="1:2" x14ac:dyDescent="0.2">
      <c r="A64" s="27" t="s">
        <v>126</v>
      </c>
    </row>
    <row r="65" spans="1:2" x14ac:dyDescent="0.2">
      <c r="A65" s="27" t="s">
        <v>127</v>
      </c>
    </row>
    <row r="66" spans="1:2" x14ac:dyDescent="0.2">
      <c r="A66" s="27" t="s">
        <v>128</v>
      </c>
    </row>
    <row r="67" spans="1:2" x14ac:dyDescent="0.2">
      <c r="A67" s="25" t="s">
        <v>93</v>
      </c>
      <c r="B67" s="25" t="s">
        <v>94</v>
      </c>
    </row>
    <row r="68" spans="1:2" ht="48" x14ac:dyDescent="0.2">
      <c r="A68" s="28" t="s">
        <v>129</v>
      </c>
      <c r="B68" s="28" t="s">
        <v>354</v>
      </c>
    </row>
    <row r="70" spans="1:2" x14ac:dyDescent="0.2">
      <c r="A70" s="50" t="s">
        <v>130</v>
      </c>
      <c r="B70" s="42"/>
    </row>
    <row r="71" spans="1:2" x14ac:dyDescent="0.2">
      <c r="A71" s="26" t="s">
        <v>87</v>
      </c>
    </row>
    <row r="72" spans="1:2" x14ac:dyDescent="0.2">
      <c r="A72" s="27" t="s">
        <v>131</v>
      </c>
    </row>
    <row r="73" spans="1:2" x14ac:dyDescent="0.2">
      <c r="A73" s="27" t="s">
        <v>132</v>
      </c>
    </row>
    <row r="74" spans="1:2" x14ac:dyDescent="0.2">
      <c r="A74" s="27" t="s">
        <v>133</v>
      </c>
    </row>
    <row r="75" spans="1:2" x14ac:dyDescent="0.2">
      <c r="A75" s="27" t="s">
        <v>134</v>
      </c>
    </row>
    <row r="76" spans="1:2" x14ac:dyDescent="0.2">
      <c r="A76" s="27" t="s">
        <v>135</v>
      </c>
    </row>
    <row r="77" spans="1:2" x14ac:dyDescent="0.2">
      <c r="A77" s="25" t="s">
        <v>93</v>
      </c>
      <c r="B77" s="25" t="s">
        <v>94</v>
      </c>
    </row>
    <row r="78" spans="1:2" ht="16" x14ac:dyDescent="0.2">
      <c r="A78" s="28" t="s">
        <v>136</v>
      </c>
      <c r="B78" s="28" t="s">
        <v>355</v>
      </c>
    </row>
    <row r="79" spans="1:2" ht="32" x14ac:dyDescent="0.2">
      <c r="A79" s="28" t="s">
        <v>137</v>
      </c>
      <c r="B79" s="28" t="s">
        <v>356</v>
      </c>
    </row>
    <row r="80" spans="1:2" ht="16" x14ac:dyDescent="0.2">
      <c r="A80" s="28" t="s">
        <v>138</v>
      </c>
      <c r="B80" s="28" t="s">
        <v>357</v>
      </c>
    </row>
    <row r="81" spans="1:2" ht="32" x14ac:dyDescent="0.2">
      <c r="A81" s="28" t="s">
        <v>336</v>
      </c>
      <c r="B81" s="28" t="s">
        <v>358</v>
      </c>
    </row>
    <row r="82" spans="1:2" ht="32" x14ac:dyDescent="0.2">
      <c r="A82" s="28" t="s">
        <v>139</v>
      </c>
      <c r="B82" s="28" t="s">
        <v>359</v>
      </c>
    </row>
    <row r="83" spans="1:2" ht="16" x14ac:dyDescent="0.2">
      <c r="A83" s="28" t="s">
        <v>140</v>
      </c>
      <c r="B83" s="28" t="s">
        <v>360</v>
      </c>
    </row>
    <row r="84" spans="1:2" ht="16" x14ac:dyDescent="0.2">
      <c r="A84" s="28" t="s">
        <v>141</v>
      </c>
      <c r="B84" s="28" t="s">
        <v>361</v>
      </c>
    </row>
    <row r="85" spans="1:2" ht="32" x14ac:dyDescent="0.2">
      <c r="A85" s="28" t="s">
        <v>143</v>
      </c>
      <c r="B85" s="28" t="s">
        <v>362</v>
      </c>
    </row>
    <row r="86" spans="1:2" ht="16" x14ac:dyDescent="0.2">
      <c r="A86" s="28" t="s">
        <v>144</v>
      </c>
      <c r="B86" s="28"/>
    </row>
    <row r="88" spans="1:2" x14ac:dyDescent="0.2">
      <c r="A88" s="50" t="s">
        <v>145</v>
      </c>
      <c r="B88" s="42"/>
    </row>
    <row r="89" spans="1:2" x14ac:dyDescent="0.2">
      <c r="A89" s="26" t="s">
        <v>87</v>
      </c>
    </row>
    <row r="90" spans="1:2" x14ac:dyDescent="0.2">
      <c r="A90" s="27" t="s">
        <v>146</v>
      </c>
    </row>
    <row r="91" spans="1:2" x14ac:dyDescent="0.2">
      <c r="A91" s="27" t="s">
        <v>147</v>
      </c>
    </row>
    <row r="92" spans="1:2" x14ac:dyDescent="0.2">
      <c r="A92" s="27" t="s">
        <v>90</v>
      </c>
    </row>
    <row r="93" spans="1:2" x14ac:dyDescent="0.2">
      <c r="A93" s="27" t="s">
        <v>148</v>
      </c>
    </row>
    <row r="94" spans="1:2" x14ac:dyDescent="0.2">
      <c r="A94" s="27" t="s">
        <v>149</v>
      </c>
    </row>
    <row r="95" spans="1:2" x14ac:dyDescent="0.2">
      <c r="A95" s="25" t="s">
        <v>93</v>
      </c>
      <c r="B95" s="25" t="s">
        <v>94</v>
      </c>
    </row>
    <row r="96" spans="1:2" ht="32" x14ac:dyDescent="0.2">
      <c r="A96" s="28" t="s">
        <v>151</v>
      </c>
      <c r="B96" s="28"/>
    </row>
    <row r="98" spans="1:2" x14ac:dyDescent="0.2">
      <c r="A98" s="50" t="s">
        <v>152</v>
      </c>
      <c r="B98" s="42"/>
    </row>
    <row r="99" spans="1:2" x14ac:dyDescent="0.2">
      <c r="A99" s="26" t="s">
        <v>87</v>
      </c>
    </row>
    <row r="100" spans="1:2" x14ac:dyDescent="0.2">
      <c r="A100" s="27" t="s">
        <v>153</v>
      </c>
    </row>
    <row r="101" spans="1:2" x14ac:dyDescent="0.2">
      <c r="A101" s="27" t="s">
        <v>154</v>
      </c>
    </row>
    <row r="102" spans="1:2" x14ac:dyDescent="0.2">
      <c r="A102" s="27" t="s">
        <v>155</v>
      </c>
    </row>
    <row r="103" spans="1:2" x14ac:dyDescent="0.2">
      <c r="A103" s="27" t="s">
        <v>156</v>
      </c>
    </row>
    <row r="104" spans="1:2" x14ac:dyDescent="0.2">
      <c r="A104" s="27" t="s">
        <v>157</v>
      </c>
    </row>
    <row r="105" spans="1:2" x14ac:dyDescent="0.2">
      <c r="A105" s="25" t="s">
        <v>93</v>
      </c>
      <c r="B105" s="25" t="s">
        <v>94</v>
      </c>
    </row>
    <row r="106" spans="1:2" ht="32" x14ac:dyDescent="0.2">
      <c r="A106" s="28" t="s">
        <v>158</v>
      </c>
      <c r="B106" s="28"/>
    </row>
    <row r="107" spans="1:2" ht="16" x14ac:dyDescent="0.2">
      <c r="A107" s="28" t="s">
        <v>159</v>
      </c>
      <c r="B107" s="28"/>
    </row>
    <row r="108" spans="1:2" ht="32" x14ac:dyDescent="0.2">
      <c r="A108" s="28" t="s">
        <v>160</v>
      </c>
      <c r="B108" s="28"/>
    </row>
    <row r="110" spans="1:2" x14ac:dyDescent="0.2">
      <c r="A110" s="50" t="s">
        <v>161</v>
      </c>
      <c r="B110" s="42"/>
    </row>
    <row r="111" spans="1:2" x14ac:dyDescent="0.2">
      <c r="A111" s="26" t="s">
        <v>87</v>
      </c>
    </row>
    <row r="112" spans="1:2" x14ac:dyDescent="0.2">
      <c r="A112" s="27" t="s">
        <v>162</v>
      </c>
    </row>
    <row r="113" spans="1:2" x14ac:dyDescent="0.2">
      <c r="A113" s="27" t="s">
        <v>163</v>
      </c>
    </row>
    <row r="114" spans="1:2" x14ac:dyDescent="0.2">
      <c r="A114" s="27" t="s">
        <v>164</v>
      </c>
    </row>
    <row r="115" spans="1:2" x14ac:dyDescent="0.2">
      <c r="A115" s="27" t="s">
        <v>165</v>
      </c>
    </row>
    <row r="116" spans="1:2" x14ac:dyDescent="0.2">
      <c r="A116" s="27" t="s">
        <v>166</v>
      </c>
    </row>
    <row r="117" spans="1:2" x14ac:dyDescent="0.2">
      <c r="A117" s="25" t="s">
        <v>93</v>
      </c>
      <c r="B117" s="25" t="s">
        <v>94</v>
      </c>
    </row>
    <row r="118" spans="1:2" ht="32" x14ac:dyDescent="0.2">
      <c r="A118" s="28" t="s">
        <v>167</v>
      </c>
      <c r="B118" s="28"/>
    </row>
    <row r="119" spans="1:2" ht="32" x14ac:dyDescent="0.2">
      <c r="A119" s="28" t="s">
        <v>168</v>
      </c>
      <c r="B119" s="28"/>
    </row>
    <row r="121" spans="1:2" x14ac:dyDescent="0.2">
      <c r="A121" s="50" t="s">
        <v>169</v>
      </c>
      <c r="B121" s="42"/>
    </row>
    <row r="122" spans="1:2" x14ac:dyDescent="0.2">
      <c r="A122" s="26" t="s">
        <v>87</v>
      </c>
    </row>
    <row r="123" spans="1:2" x14ac:dyDescent="0.2">
      <c r="A123" s="27" t="s">
        <v>170</v>
      </c>
    </row>
    <row r="124" spans="1:2" x14ac:dyDescent="0.2">
      <c r="A124" s="27" t="s">
        <v>171</v>
      </c>
    </row>
    <row r="125" spans="1:2" x14ac:dyDescent="0.2">
      <c r="A125" s="27" t="s">
        <v>172</v>
      </c>
    </row>
    <row r="126" spans="1:2" x14ac:dyDescent="0.2">
      <c r="A126" s="27" t="s">
        <v>134</v>
      </c>
    </row>
    <row r="127" spans="1:2" x14ac:dyDescent="0.2">
      <c r="A127" s="27" t="s">
        <v>173</v>
      </c>
    </row>
    <row r="128" spans="1:2" x14ac:dyDescent="0.2">
      <c r="A128" s="25" t="s">
        <v>93</v>
      </c>
      <c r="B128" s="25" t="s">
        <v>94</v>
      </c>
    </row>
    <row r="129" spans="1:2" ht="16" x14ac:dyDescent="0.2">
      <c r="A129" s="28" t="s">
        <v>174</v>
      </c>
      <c r="B129" s="28"/>
    </row>
    <row r="131" spans="1:2" x14ac:dyDescent="0.2">
      <c r="A131" s="50" t="s">
        <v>175</v>
      </c>
      <c r="B131" s="42"/>
    </row>
    <row r="132" spans="1:2" x14ac:dyDescent="0.2">
      <c r="A132" s="26" t="s">
        <v>87</v>
      </c>
    </row>
    <row r="133" spans="1:2" x14ac:dyDescent="0.2">
      <c r="A133" s="27" t="s">
        <v>176</v>
      </c>
    </row>
    <row r="134" spans="1:2" x14ac:dyDescent="0.2">
      <c r="A134" s="27" t="s">
        <v>177</v>
      </c>
    </row>
    <row r="135" spans="1:2" x14ac:dyDescent="0.2">
      <c r="A135" s="27" t="s">
        <v>178</v>
      </c>
    </row>
    <row r="136" spans="1:2" x14ac:dyDescent="0.2">
      <c r="A136" s="27" t="s">
        <v>179</v>
      </c>
    </row>
    <row r="137" spans="1:2" x14ac:dyDescent="0.2">
      <c r="A137" s="27" t="s">
        <v>180</v>
      </c>
    </row>
    <row r="138" spans="1:2" x14ac:dyDescent="0.2">
      <c r="A138" s="25" t="s">
        <v>93</v>
      </c>
      <c r="B138" s="25" t="s">
        <v>94</v>
      </c>
    </row>
    <row r="139" spans="1:2" ht="32" x14ac:dyDescent="0.2">
      <c r="A139" s="28" t="s">
        <v>332</v>
      </c>
      <c r="B139" s="28" t="s">
        <v>363</v>
      </c>
    </row>
    <row r="140" spans="1:2" ht="32" x14ac:dyDescent="0.2">
      <c r="A140" s="28" t="s">
        <v>181</v>
      </c>
      <c r="B140" s="28" t="s">
        <v>298</v>
      </c>
    </row>
    <row r="141" spans="1:2" ht="16" x14ac:dyDescent="0.2">
      <c r="A141" s="28" t="s">
        <v>182</v>
      </c>
      <c r="B141" s="28"/>
    </row>
    <row r="142" spans="1:2" ht="32" x14ac:dyDescent="0.2">
      <c r="A142" s="28" t="s">
        <v>183</v>
      </c>
      <c r="B142" s="28"/>
    </row>
    <row r="143" spans="1:2" ht="16" x14ac:dyDescent="0.2">
      <c r="A143" s="28" t="s">
        <v>364</v>
      </c>
      <c r="B143" s="28"/>
    </row>
  </sheetData>
  <mergeCells count="9">
    <mergeCell ref="A1:B1"/>
    <mergeCell ref="A88:B88"/>
    <mergeCell ref="A70:B70"/>
    <mergeCell ref="A131:B131"/>
    <mergeCell ref="A60:B60"/>
    <mergeCell ref="A98:B98"/>
    <mergeCell ref="A121:B121"/>
    <mergeCell ref="A14:B14"/>
    <mergeCell ref="A110:B110"/>
  </mergeCells>
  <dataValidations count="1">
    <dataValidation type="list" allowBlank="1" sqref="B4:B11" xr:uid="{00000000-0002-0000-0900-000000000000}">
      <formula1>"0,1,2,3,4,5"</formula1>
    </dataValidation>
  </dataValidations>
  <pageMargins left="0.75" right="0.75" top="1" bottom="1" header="0.5" footer="0.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D9D9D9"/>
  </sheetPr>
  <dimension ref="A1:B143"/>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365</v>
      </c>
      <c r="B1" s="42"/>
    </row>
    <row r="3" spans="1:2" x14ac:dyDescent="0.2">
      <c r="A3" s="22" t="s">
        <v>76</v>
      </c>
      <c r="B3" s="22" t="s">
        <v>77</v>
      </c>
    </row>
    <row r="4" spans="1:2" x14ac:dyDescent="0.2">
      <c r="A4" s="23" t="s">
        <v>78</v>
      </c>
      <c r="B4" s="24">
        <v>4</v>
      </c>
    </row>
    <row r="5" spans="1:2" x14ac:dyDescent="0.2">
      <c r="A5" s="23" t="s">
        <v>79</v>
      </c>
      <c r="B5" s="24">
        <v>1</v>
      </c>
    </row>
    <row r="6" spans="1:2" x14ac:dyDescent="0.2">
      <c r="A6" s="23" t="s">
        <v>80</v>
      </c>
      <c r="B6" s="24">
        <v>3</v>
      </c>
    </row>
    <row r="7" spans="1:2" x14ac:dyDescent="0.2">
      <c r="A7" s="23" t="s">
        <v>81</v>
      </c>
      <c r="B7" s="24">
        <v>1</v>
      </c>
    </row>
    <row r="8" spans="1:2" x14ac:dyDescent="0.2">
      <c r="A8" s="23" t="s">
        <v>82</v>
      </c>
      <c r="B8" s="24">
        <v>5</v>
      </c>
    </row>
    <row r="9" spans="1:2" x14ac:dyDescent="0.2">
      <c r="A9" s="23" t="s">
        <v>83</v>
      </c>
      <c r="B9" s="24">
        <v>5</v>
      </c>
    </row>
    <row r="10" spans="1:2" x14ac:dyDescent="0.2">
      <c r="A10" s="23" t="s">
        <v>84</v>
      </c>
      <c r="B10" s="24">
        <v>2</v>
      </c>
    </row>
    <row r="11" spans="1:2" x14ac:dyDescent="0.2">
      <c r="A11" s="23" t="s">
        <v>85</v>
      </c>
      <c r="B11" s="24">
        <v>4</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366</v>
      </c>
    </row>
    <row r="23" spans="1:2" ht="48" x14ac:dyDescent="0.2">
      <c r="A23" s="28" t="s">
        <v>96</v>
      </c>
      <c r="B23" s="28" t="s">
        <v>367</v>
      </c>
    </row>
    <row r="24" spans="1:2" ht="32" x14ac:dyDescent="0.2">
      <c r="A24" s="28" t="s">
        <v>97</v>
      </c>
      <c r="B24" s="28" t="s">
        <v>368</v>
      </c>
    </row>
    <row r="25" spans="1:2" ht="32" x14ac:dyDescent="0.2">
      <c r="A25" s="28" t="s">
        <v>98</v>
      </c>
      <c r="B25" s="28" t="s">
        <v>332</v>
      </c>
    </row>
    <row r="26" spans="1:2" ht="16" x14ac:dyDescent="0.2">
      <c r="A26" s="28" t="s">
        <v>98</v>
      </c>
      <c r="B26" s="28" t="s">
        <v>336</v>
      </c>
    </row>
    <row r="27" spans="1:2" ht="16" x14ac:dyDescent="0.2">
      <c r="A27" s="28" t="s">
        <v>99</v>
      </c>
      <c r="B27" s="28"/>
    </row>
    <row r="28" spans="1:2" ht="32" x14ac:dyDescent="0.2">
      <c r="A28" s="28" t="s">
        <v>98</v>
      </c>
      <c r="B28" s="28" t="s">
        <v>334</v>
      </c>
    </row>
    <row r="29" spans="1:2" ht="16" x14ac:dyDescent="0.2">
      <c r="A29" s="28" t="s">
        <v>100</v>
      </c>
      <c r="B29" s="28"/>
    </row>
    <row r="30" spans="1:2" ht="16" x14ac:dyDescent="0.2">
      <c r="A30" s="28" t="s">
        <v>101</v>
      </c>
      <c r="B30" s="28" t="s">
        <v>369</v>
      </c>
    </row>
    <row r="31" spans="1:2" ht="16" x14ac:dyDescent="0.2">
      <c r="A31" s="28" t="s">
        <v>347</v>
      </c>
      <c r="B31" s="28"/>
    </row>
    <row r="32" spans="1:2" ht="16" x14ac:dyDescent="0.2">
      <c r="A32" s="28" t="s">
        <v>102</v>
      </c>
      <c r="B32" s="28"/>
    </row>
    <row r="33" spans="1:2" ht="32" x14ac:dyDescent="0.2">
      <c r="A33" s="28" t="s">
        <v>349</v>
      </c>
      <c r="B33" s="28"/>
    </row>
    <row r="34" spans="1:2" ht="32" x14ac:dyDescent="0.2">
      <c r="A34" s="28" t="s">
        <v>104</v>
      </c>
      <c r="B34" s="28"/>
    </row>
    <row r="35" spans="1:2" ht="32" x14ac:dyDescent="0.2">
      <c r="A35" s="28" t="s">
        <v>105</v>
      </c>
      <c r="B35" s="28"/>
    </row>
    <row r="36" spans="1:2" ht="32" x14ac:dyDescent="0.2">
      <c r="A36" s="28" t="s">
        <v>106</v>
      </c>
      <c r="B36" s="28" t="s">
        <v>370</v>
      </c>
    </row>
    <row r="37" spans="1:2" ht="32" x14ac:dyDescent="0.2">
      <c r="A37" s="28" t="s">
        <v>107</v>
      </c>
      <c r="B37" s="28" t="s">
        <v>371</v>
      </c>
    </row>
    <row r="38" spans="1:2" ht="16" x14ac:dyDescent="0.2">
      <c r="A38" s="28" t="s">
        <v>108</v>
      </c>
      <c r="B38" s="28"/>
    </row>
    <row r="39" spans="1:2" ht="16" x14ac:dyDescent="0.2">
      <c r="A39" s="28" t="s">
        <v>109</v>
      </c>
      <c r="B39" s="28"/>
    </row>
    <row r="40" spans="1:2" ht="32" x14ac:dyDescent="0.2">
      <c r="A40" s="28" t="s">
        <v>110</v>
      </c>
      <c r="B40" s="28"/>
    </row>
    <row r="41" spans="1:2" ht="16" x14ac:dyDescent="0.2">
      <c r="A41" s="28" t="s">
        <v>111</v>
      </c>
      <c r="B41" s="28"/>
    </row>
    <row r="42" spans="1:2" ht="16" x14ac:dyDescent="0.2">
      <c r="A42" s="28" t="s">
        <v>112</v>
      </c>
      <c r="B42" s="28"/>
    </row>
    <row r="43" spans="1:2" ht="32" x14ac:dyDescent="0.2">
      <c r="A43" s="28" t="s">
        <v>113</v>
      </c>
      <c r="B43" s="28" t="s">
        <v>372</v>
      </c>
    </row>
    <row r="44" spans="1:2" ht="16" x14ac:dyDescent="0.2">
      <c r="A44" s="28" t="s">
        <v>114</v>
      </c>
      <c r="B44" s="28" t="s">
        <v>373</v>
      </c>
    </row>
    <row r="45" spans="1:2" ht="16" x14ac:dyDescent="0.2">
      <c r="A45" s="28" t="s">
        <v>115</v>
      </c>
      <c r="B45" s="28" t="s">
        <v>374</v>
      </c>
    </row>
    <row r="46" spans="1:2" ht="32" x14ac:dyDescent="0.2">
      <c r="A46" s="28" t="s">
        <v>98</v>
      </c>
      <c r="B46" s="28" t="s">
        <v>337</v>
      </c>
    </row>
    <row r="47" spans="1:2" ht="16" x14ac:dyDescent="0.2">
      <c r="A47" s="28" t="s">
        <v>116</v>
      </c>
      <c r="B47" s="28"/>
    </row>
    <row r="48" spans="1:2" ht="16" x14ac:dyDescent="0.2">
      <c r="A48" s="28" t="s">
        <v>98</v>
      </c>
      <c r="B48" s="28" t="s">
        <v>338</v>
      </c>
    </row>
    <row r="49" spans="1:2" ht="16" x14ac:dyDescent="0.2">
      <c r="A49" s="28" t="s">
        <v>117</v>
      </c>
      <c r="B49" s="28"/>
    </row>
    <row r="50" spans="1:2" ht="16" x14ac:dyDescent="0.2">
      <c r="A50" s="28" t="s">
        <v>118</v>
      </c>
      <c r="B50" s="28"/>
    </row>
    <row r="51" spans="1:2" ht="16" x14ac:dyDescent="0.2">
      <c r="A51" s="28" t="s">
        <v>119</v>
      </c>
      <c r="B51" s="28"/>
    </row>
    <row r="52" spans="1:2" ht="16" x14ac:dyDescent="0.2">
      <c r="A52" s="28" t="s">
        <v>120</v>
      </c>
      <c r="B52" s="28"/>
    </row>
    <row r="53" spans="1:2" ht="16" x14ac:dyDescent="0.2">
      <c r="A53" s="28" t="s">
        <v>121</v>
      </c>
      <c r="B53" s="28" t="s">
        <v>301</v>
      </c>
    </row>
    <row r="54" spans="1:2" ht="32" x14ac:dyDescent="0.2">
      <c r="A54" s="28" t="s">
        <v>122</v>
      </c>
      <c r="B54" s="28"/>
    </row>
    <row r="55" spans="1:2" ht="32" x14ac:dyDescent="0.2">
      <c r="A55" s="28" t="s">
        <v>98</v>
      </c>
      <c r="B55" s="28" t="s">
        <v>352</v>
      </c>
    </row>
    <row r="56" spans="1:2" ht="32" x14ac:dyDescent="0.2">
      <c r="A56" s="28" t="s">
        <v>98</v>
      </c>
      <c r="B56" s="28" t="s">
        <v>340</v>
      </c>
    </row>
    <row r="57" spans="1:2" ht="32" x14ac:dyDescent="0.2">
      <c r="A57" s="28" t="s">
        <v>98</v>
      </c>
      <c r="B57" s="28" t="s">
        <v>341</v>
      </c>
    </row>
    <row r="58" spans="1:2" ht="144" x14ac:dyDescent="0.2">
      <c r="A58" s="28" t="s">
        <v>98</v>
      </c>
      <c r="B58" s="28" t="s">
        <v>375</v>
      </c>
    </row>
    <row r="60" spans="1:2" x14ac:dyDescent="0.2">
      <c r="A60" s="50" t="s">
        <v>123</v>
      </c>
      <c r="B60" s="42"/>
    </row>
    <row r="61" spans="1:2" x14ac:dyDescent="0.2">
      <c r="A61" s="26" t="s">
        <v>87</v>
      </c>
    </row>
    <row r="62" spans="1:2" x14ac:dyDescent="0.2">
      <c r="A62" s="27" t="s">
        <v>124</v>
      </c>
    </row>
    <row r="63" spans="1:2" x14ac:dyDescent="0.2">
      <c r="A63" s="27" t="s">
        <v>125</v>
      </c>
    </row>
    <row r="64" spans="1:2" x14ac:dyDescent="0.2">
      <c r="A64" s="27" t="s">
        <v>126</v>
      </c>
    </row>
    <row r="65" spans="1:2" x14ac:dyDescent="0.2">
      <c r="A65" s="27" t="s">
        <v>127</v>
      </c>
    </row>
    <row r="66" spans="1:2" x14ac:dyDescent="0.2">
      <c r="A66" s="27" t="s">
        <v>128</v>
      </c>
    </row>
    <row r="67" spans="1:2" x14ac:dyDescent="0.2">
      <c r="A67" s="25" t="s">
        <v>93</v>
      </c>
      <c r="B67" s="25" t="s">
        <v>94</v>
      </c>
    </row>
    <row r="68" spans="1:2" ht="16" x14ac:dyDescent="0.2">
      <c r="A68" s="28" t="s">
        <v>129</v>
      </c>
      <c r="B68" s="28"/>
    </row>
    <row r="70" spans="1:2" x14ac:dyDescent="0.2">
      <c r="A70" s="50" t="s">
        <v>130</v>
      </c>
      <c r="B70" s="42"/>
    </row>
    <row r="71" spans="1:2" x14ac:dyDescent="0.2">
      <c r="A71" s="26" t="s">
        <v>87</v>
      </c>
    </row>
    <row r="72" spans="1:2" x14ac:dyDescent="0.2">
      <c r="A72" s="27" t="s">
        <v>131</v>
      </c>
    </row>
    <row r="73" spans="1:2" x14ac:dyDescent="0.2">
      <c r="A73" s="27" t="s">
        <v>132</v>
      </c>
    </row>
    <row r="74" spans="1:2" x14ac:dyDescent="0.2">
      <c r="A74" s="27" t="s">
        <v>133</v>
      </c>
    </row>
    <row r="75" spans="1:2" x14ac:dyDescent="0.2">
      <c r="A75" s="27" t="s">
        <v>134</v>
      </c>
    </row>
    <row r="76" spans="1:2" x14ac:dyDescent="0.2">
      <c r="A76" s="27" t="s">
        <v>135</v>
      </c>
    </row>
    <row r="77" spans="1:2" x14ac:dyDescent="0.2">
      <c r="A77" s="25" t="s">
        <v>93</v>
      </c>
      <c r="B77" s="25" t="s">
        <v>94</v>
      </c>
    </row>
    <row r="78" spans="1:2" ht="16" x14ac:dyDescent="0.2">
      <c r="A78" s="28" t="s">
        <v>136</v>
      </c>
      <c r="B78" s="28" t="s">
        <v>376</v>
      </c>
    </row>
    <row r="79" spans="1:2" ht="32" x14ac:dyDescent="0.2">
      <c r="A79" s="28" t="s">
        <v>137</v>
      </c>
      <c r="B79" s="28" t="s">
        <v>377</v>
      </c>
    </row>
    <row r="80" spans="1:2" ht="16" x14ac:dyDescent="0.2">
      <c r="A80" s="28" t="s">
        <v>138</v>
      </c>
      <c r="B80" s="28" t="s">
        <v>378</v>
      </c>
    </row>
    <row r="81" spans="1:2" ht="32" x14ac:dyDescent="0.2">
      <c r="A81" s="28" t="s">
        <v>139</v>
      </c>
      <c r="B81" s="28" t="s">
        <v>379</v>
      </c>
    </row>
    <row r="82" spans="1:2" ht="16" x14ac:dyDescent="0.2">
      <c r="A82" s="28" t="s">
        <v>140</v>
      </c>
      <c r="B82" s="28"/>
    </row>
    <row r="83" spans="1:2" ht="16" x14ac:dyDescent="0.2">
      <c r="A83" s="28" t="s">
        <v>141</v>
      </c>
      <c r="B83" s="28"/>
    </row>
    <row r="84" spans="1:2" ht="32" x14ac:dyDescent="0.2">
      <c r="A84" s="28" t="s">
        <v>143</v>
      </c>
      <c r="B84" s="28"/>
    </row>
    <row r="85" spans="1:2" ht="16" x14ac:dyDescent="0.2">
      <c r="A85" s="28" t="s">
        <v>144</v>
      </c>
      <c r="B85" s="28" t="s">
        <v>380</v>
      </c>
    </row>
    <row r="87" spans="1:2" x14ac:dyDescent="0.2">
      <c r="A87" s="50" t="s">
        <v>145</v>
      </c>
      <c r="B87" s="42"/>
    </row>
    <row r="88" spans="1:2" x14ac:dyDescent="0.2">
      <c r="A88" s="26" t="s">
        <v>87</v>
      </c>
    </row>
    <row r="89" spans="1:2" x14ac:dyDescent="0.2">
      <c r="A89" s="27" t="s">
        <v>146</v>
      </c>
    </row>
    <row r="90" spans="1:2" x14ac:dyDescent="0.2">
      <c r="A90" s="27" t="s">
        <v>147</v>
      </c>
    </row>
    <row r="91" spans="1:2" x14ac:dyDescent="0.2">
      <c r="A91" s="27" t="s">
        <v>90</v>
      </c>
    </row>
    <row r="92" spans="1:2" x14ac:dyDescent="0.2">
      <c r="A92" s="27" t="s">
        <v>148</v>
      </c>
    </row>
    <row r="93" spans="1:2" x14ac:dyDescent="0.2">
      <c r="A93" s="27" t="s">
        <v>149</v>
      </c>
    </row>
    <row r="94" spans="1:2" x14ac:dyDescent="0.2">
      <c r="A94" s="25" t="s">
        <v>93</v>
      </c>
      <c r="B94" s="25" t="s">
        <v>94</v>
      </c>
    </row>
    <row r="95" spans="1:2" ht="32" x14ac:dyDescent="0.2">
      <c r="A95" s="28" t="s">
        <v>151</v>
      </c>
      <c r="B95" s="28"/>
    </row>
    <row r="97" spans="1:2" x14ac:dyDescent="0.2">
      <c r="A97" s="50" t="s">
        <v>152</v>
      </c>
      <c r="B97" s="42"/>
    </row>
    <row r="98" spans="1:2" x14ac:dyDescent="0.2">
      <c r="A98" s="26" t="s">
        <v>87</v>
      </c>
    </row>
    <row r="99" spans="1:2" x14ac:dyDescent="0.2">
      <c r="A99" s="27" t="s">
        <v>153</v>
      </c>
    </row>
    <row r="100" spans="1:2" x14ac:dyDescent="0.2">
      <c r="A100" s="27" t="s">
        <v>154</v>
      </c>
    </row>
    <row r="101" spans="1:2" x14ac:dyDescent="0.2">
      <c r="A101" s="27" t="s">
        <v>155</v>
      </c>
    </row>
    <row r="102" spans="1:2" x14ac:dyDescent="0.2">
      <c r="A102" s="27" t="s">
        <v>156</v>
      </c>
    </row>
    <row r="103" spans="1:2" x14ac:dyDescent="0.2">
      <c r="A103" s="27" t="s">
        <v>157</v>
      </c>
    </row>
    <row r="104" spans="1:2" x14ac:dyDescent="0.2">
      <c r="A104" s="25" t="s">
        <v>93</v>
      </c>
      <c r="B104" s="25" t="s">
        <v>94</v>
      </c>
    </row>
    <row r="105" spans="1:2" ht="32" x14ac:dyDescent="0.2">
      <c r="A105" s="28" t="s">
        <v>158</v>
      </c>
      <c r="B105" s="28"/>
    </row>
    <row r="106" spans="1:2" ht="32" x14ac:dyDescent="0.2">
      <c r="A106" s="28" t="s">
        <v>335</v>
      </c>
      <c r="B106" s="28" t="s">
        <v>381</v>
      </c>
    </row>
    <row r="107" spans="1:2" ht="16" x14ac:dyDescent="0.2">
      <c r="A107" s="28" t="s">
        <v>159</v>
      </c>
      <c r="B107" s="28"/>
    </row>
    <row r="108" spans="1:2" ht="32" x14ac:dyDescent="0.2">
      <c r="A108" s="28" t="s">
        <v>160</v>
      </c>
      <c r="B108" s="28" t="s">
        <v>382</v>
      </c>
    </row>
    <row r="110" spans="1:2" x14ac:dyDescent="0.2">
      <c r="A110" s="50" t="s">
        <v>161</v>
      </c>
      <c r="B110" s="42"/>
    </row>
    <row r="111" spans="1:2" x14ac:dyDescent="0.2">
      <c r="A111" s="26" t="s">
        <v>87</v>
      </c>
    </row>
    <row r="112" spans="1:2" x14ac:dyDescent="0.2">
      <c r="A112" s="27" t="s">
        <v>162</v>
      </c>
    </row>
    <row r="113" spans="1:2" x14ac:dyDescent="0.2">
      <c r="A113" s="27" t="s">
        <v>163</v>
      </c>
    </row>
    <row r="114" spans="1:2" x14ac:dyDescent="0.2">
      <c r="A114" s="27" t="s">
        <v>164</v>
      </c>
    </row>
    <row r="115" spans="1:2" x14ac:dyDescent="0.2">
      <c r="A115" s="27" t="s">
        <v>165</v>
      </c>
    </row>
    <row r="116" spans="1:2" x14ac:dyDescent="0.2">
      <c r="A116" s="27" t="s">
        <v>166</v>
      </c>
    </row>
    <row r="117" spans="1:2" x14ac:dyDescent="0.2">
      <c r="A117" s="25" t="s">
        <v>93</v>
      </c>
      <c r="B117" s="25" t="s">
        <v>94</v>
      </c>
    </row>
    <row r="118" spans="1:2" ht="32" x14ac:dyDescent="0.2">
      <c r="A118" s="28" t="s">
        <v>167</v>
      </c>
      <c r="B118" s="28" t="s">
        <v>298</v>
      </c>
    </row>
    <row r="119" spans="1:2" ht="32" x14ac:dyDescent="0.2">
      <c r="A119" s="28" t="s">
        <v>339</v>
      </c>
      <c r="B119" s="28" t="s">
        <v>383</v>
      </c>
    </row>
    <row r="120" spans="1:2" ht="32" x14ac:dyDescent="0.2">
      <c r="A120" s="28" t="s">
        <v>168</v>
      </c>
      <c r="B120" s="28" t="s">
        <v>384</v>
      </c>
    </row>
    <row r="122" spans="1:2" x14ac:dyDescent="0.2">
      <c r="A122" s="50" t="s">
        <v>169</v>
      </c>
      <c r="B122" s="42"/>
    </row>
    <row r="123" spans="1:2" x14ac:dyDescent="0.2">
      <c r="A123" s="26" t="s">
        <v>87</v>
      </c>
    </row>
    <row r="124" spans="1:2" x14ac:dyDescent="0.2">
      <c r="A124" s="27" t="s">
        <v>170</v>
      </c>
    </row>
    <row r="125" spans="1:2" x14ac:dyDescent="0.2">
      <c r="A125" s="27" t="s">
        <v>171</v>
      </c>
    </row>
    <row r="126" spans="1:2" x14ac:dyDescent="0.2">
      <c r="A126" s="27" t="s">
        <v>172</v>
      </c>
    </row>
    <row r="127" spans="1:2" x14ac:dyDescent="0.2">
      <c r="A127" s="27" t="s">
        <v>134</v>
      </c>
    </row>
    <row r="128" spans="1:2" x14ac:dyDescent="0.2">
      <c r="A128" s="27" t="s">
        <v>173</v>
      </c>
    </row>
    <row r="129" spans="1:2" x14ac:dyDescent="0.2">
      <c r="A129" s="25" t="s">
        <v>93</v>
      </c>
      <c r="B129" s="25" t="s">
        <v>94</v>
      </c>
    </row>
    <row r="130" spans="1:2" ht="16" x14ac:dyDescent="0.2">
      <c r="A130" s="28" t="s">
        <v>174</v>
      </c>
      <c r="B130" s="28" t="s">
        <v>385</v>
      </c>
    </row>
    <row r="132" spans="1:2" x14ac:dyDescent="0.2">
      <c r="A132" s="50" t="s">
        <v>175</v>
      </c>
      <c r="B132" s="42"/>
    </row>
    <row r="133" spans="1:2" x14ac:dyDescent="0.2">
      <c r="A133" s="26" t="s">
        <v>87</v>
      </c>
    </row>
    <row r="134" spans="1:2" x14ac:dyDescent="0.2">
      <c r="A134" s="27" t="s">
        <v>176</v>
      </c>
    </row>
    <row r="135" spans="1:2" x14ac:dyDescent="0.2">
      <c r="A135" s="27" t="s">
        <v>177</v>
      </c>
    </row>
    <row r="136" spans="1:2" x14ac:dyDescent="0.2">
      <c r="A136" s="27" t="s">
        <v>178</v>
      </c>
    </row>
    <row r="137" spans="1:2" x14ac:dyDescent="0.2">
      <c r="A137" s="27" t="s">
        <v>179</v>
      </c>
    </row>
    <row r="138" spans="1:2" x14ac:dyDescent="0.2">
      <c r="A138" s="27" t="s">
        <v>180</v>
      </c>
    </row>
    <row r="139" spans="1:2" x14ac:dyDescent="0.2">
      <c r="A139" s="25" t="s">
        <v>93</v>
      </c>
      <c r="B139" s="25" t="s">
        <v>94</v>
      </c>
    </row>
    <row r="140" spans="1:2" ht="32" x14ac:dyDescent="0.2">
      <c r="A140" s="28" t="s">
        <v>181</v>
      </c>
      <c r="B140" s="28"/>
    </row>
    <row r="141" spans="1:2" ht="16" x14ac:dyDescent="0.2">
      <c r="A141" s="28" t="s">
        <v>182</v>
      </c>
      <c r="B141" s="28"/>
    </row>
    <row r="142" spans="1:2" ht="32" x14ac:dyDescent="0.2">
      <c r="A142" s="28" t="s">
        <v>183</v>
      </c>
      <c r="B142" s="28" t="s">
        <v>386</v>
      </c>
    </row>
    <row r="143" spans="1:2" ht="16" x14ac:dyDescent="0.2">
      <c r="A143" s="28" t="s">
        <v>364</v>
      </c>
      <c r="B143" s="28" t="s">
        <v>387</v>
      </c>
    </row>
  </sheetData>
  <mergeCells count="9">
    <mergeCell ref="A60:B60"/>
    <mergeCell ref="A14:B14"/>
    <mergeCell ref="A110:B110"/>
    <mergeCell ref="A1:B1"/>
    <mergeCell ref="A132:B132"/>
    <mergeCell ref="A70:B70"/>
    <mergeCell ref="A122:B122"/>
    <mergeCell ref="A97:B97"/>
    <mergeCell ref="A87:B87"/>
  </mergeCells>
  <dataValidations count="1">
    <dataValidation type="list" allowBlank="1" sqref="B4:B11" xr:uid="{00000000-0002-0000-0A00-000000000000}">
      <formula1>"0,1,2,3,4,5"</formula1>
    </dataValidation>
  </dataValidations>
  <pageMargins left="0.75" right="0.75" top="1" bottom="1" header="0.5" footer="0.5"/>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D9D9D9"/>
  </sheetPr>
  <dimension ref="A1:B145"/>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388</v>
      </c>
      <c r="B1" s="42"/>
    </row>
    <row r="3" spans="1:2" x14ac:dyDescent="0.2">
      <c r="A3" s="22" t="s">
        <v>76</v>
      </c>
      <c r="B3" s="22" t="s">
        <v>77</v>
      </c>
    </row>
    <row r="4" spans="1:2" x14ac:dyDescent="0.2">
      <c r="A4" s="23" t="s">
        <v>78</v>
      </c>
      <c r="B4" s="24">
        <v>4</v>
      </c>
    </row>
    <row r="5" spans="1:2" x14ac:dyDescent="0.2">
      <c r="A5" s="23" t="s">
        <v>79</v>
      </c>
      <c r="B5" s="24">
        <v>4</v>
      </c>
    </row>
    <row r="6" spans="1:2" x14ac:dyDescent="0.2">
      <c r="A6" s="23" t="s">
        <v>80</v>
      </c>
      <c r="B6" s="24">
        <v>4</v>
      </c>
    </row>
    <row r="7" spans="1:2" x14ac:dyDescent="0.2">
      <c r="A7" s="23" t="s">
        <v>81</v>
      </c>
      <c r="B7" s="24">
        <v>1</v>
      </c>
    </row>
    <row r="8" spans="1:2" x14ac:dyDescent="0.2">
      <c r="A8" s="23" t="s">
        <v>82</v>
      </c>
      <c r="B8" s="24">
        <v>4</v>
      </c>
    </row>
    <row r="9" spans="1:2" x14ac:dyDescent="0.2">
      <c r="A9" s="23" t="s">
        <v>83</v>
      </c>
      <c r="B9" s="24">
        <v>4</v>
      </c>
    </row>
    <row r="10" spans="1:2" x14ac:dyDescent="0.2">
      <c r="A10" s="23" t="s">
        <v>84</v>
      </c>
      <c r="B10" s="24">
        <v>5</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32" x14ac:dyDescent="0.2">
      <c r="A22" s="28" t="s">
        <v>95</v>
      </c>
      <c r="B22" s="28" t="s">
        <v>389</v>
      </c>
    </row>
    <row r="23" spans="1:2" ht="16" x14ac:dyDescent="0.2">
      <c r="A23" s="28" t="s">
        <v>96</v>
      </c>
      <c r="B23" s="28" t="s">
        <v>390</v>
      </c>
    </row>
    <row r="24" spans="1:2" ht="32" x14ac:dyDescent="0.2">
      <c r="A24" s="28" t="s">
        <v>97</v>
      </c>
      <c r="B24" s="28" t="s">
        <v>391</v>
      </c>
    </row>
    <row r="25" spans="1:2" ht="32" x14ac:dyDescent="0.2">
      <c r="A25" s="28" t="s">
        <v>98</v>
      </c>
      <c r="B25" s="28" t="s">
        <v>332</v>
      </c>
    </row>
    <row r="26" spans="1:2" ht="32" x14ac:dyDescent="0.2">
      <c r="A26" s="28" t="s">
        <v>99</v>
      </c>
      <c r="B26" s="28" t="s">
        <v>392</v>
      </c>
    </row>
    <row r="27" spans="1:2" ht="16" x14ac:dyDescent="0.2">
      <c r="A27" s="28" t="s">
        <v>100</v>
      </c>
      <c r="B27" s="28" t="s">
        <v>393</v>
      </c>
    </row>
    <row r="28" spans="1:2" ht="16" x14ac:dyDescent="0.2">
      <c r="A28" s="28" t="s">
        <v>101</v>
      </c>
      <c r="B28" s="28" t="s">
        <v>394</v>
      </c>
    </row>
    <row r="29" spans="1:2" ht="16" x14ac:dyDescent="0.2">
      <c r="A29" s="28" t="s">
        <v>347</v>
      </c>
      <c r="B29" s="28" t="s">
        <v>301</v>
      </c>
    </row>
    <row r="30" spans="1:2" ht="16" x14ac:dyDescent="0.2">
      <c r="A30" s="28" t="s">
        <v>102</v>
      </c>
      <c r="B30" s="28" t="s">
        <v>395</v>
      </c>
    </row>
    <row r="31" spans="1:2" ht="32" x14ac:dyDescent="0.2">
      <c r="A31" s="28" t="s">
        <v>349</v>
      </c>
      <c r="B31" s="28" t="s">
        <v>298</v>
      </c>
    </row>
    <row r="32" spans="1:2" ht="32" x14ac:dyDescent="0.2">
      <c r="A32" s="28" t="s">
        <v>104</v>
      </c>
      <c r="B32" s="28" t="s">
        <v>396</v>
      </c>
    </row>
    <row r="33" spans="1:2" ht="32" x14ac:dyDescent="0.2">
      <c r="A33" s="28" t="s">
        <v>105</v>
      </c>
      <c r="B33" s="28" t="s">
        <v>397</v>
      </c>
    </row>
    <row r="34" spans="1:2" ht="32" x14ac:dyDescent="0.2">
      <c r="A34" s="28" t="s">
        <v>106</v>
      </c>
      <c r="B34" s="28" t="s">
        <v>398</v>
      </c>
    </row>
    <row r="35" spans="1:2" ht="32" x14ac:dyDescent="0.2">
      <c r="A35" s="28" t="s">
        <v>107</v>
      </c>
      <c r="B35" s="28" t="s">
        <v>399</v>
      </c>
    </row>
    <row r="36" spans="1:2" ht="16" x14ac:dyDescent="0.2">
      <c r="A36" s="28" t="s">
        <v>108</v>
      </c>
      <c r="B36" s="28" t="s">
        <v>298</v>
      </c>
    </row>
    <row r="37" spans="1:2" ht="16" x14ac:dyDescent="0.2">
      <c r="A37" s="28" t="s">
        <v>98</v>
      </c>
      <c r="B37" s="28" t="s">
        <v>335</v>
      </c>
    </row>
    <row r="38" spans="1:2" ht="16" x14ac:dyDescent="0.2">
      <c r="A38" s="28" t="s">
        <v>109</v>
      </c>
      <c r="B38" s="28" t="s">
        <v>400</v>
      </c>
    </row>
    <row r="39" spans="1:2" ht="32" x14ac:dyDescent="0.2">
      <c r="A39" s="28" t="s">
        <v>110</v>
      </c>
      <c r="B39" s="28" t="s">
        <v>401</v>
      </c>
    </row>
    <row r="40" spans="1:2" ht="16" x14ac:dyDescent="0.2">
      <c r="A40" s="28" t="s">
        <v>111</v>
      </c>
      <c r="B40" s="28" t="s">
        <v>402</v>
      </c>
    </row>
    <row r="41" spans="1:2" ht="16" x14ac:dyDescent="0.2">
      <c r="A41" s="28" t="s">
        <v>112</v>
      </c>
      <c r="B41" s="28"/>
    </row>
    <row r="42" spans="1:2" ht="32" x14ac:dyDescent="0.2">
      <c r="A42" s="28" t="s">
        <v>113</v>
      </c>
      <c r="B42" s="28" t="s">
        <v>403</v>
      </c>
    </row>
    <row r="43" spans="1:2" ht="16" x14ac:dyDescent="0.2">
      <c r="A43" s="28" t="s">
        <v>114</v>
      </c>
      <c r="B43" s="28"/>
    </row>
    <row r="44" spans="1:2" ht="16" x14ac:dyDescent="0.2">
      <c r="A44" s="28" t="s">
        <v>115</v>
      </c>
      <c r="B44" s="28" t="s">
        <v>404</v>
      </c>
    </row>
    <row r="45" spans="1:2" ht="32" x14ac:dyDescent="0.2">
      <c r="A45" s="28" t="s">
        <v>98</v>
      </c>
      <c r="B45" s="28" t="s">
        <v>337</v>
      </c>
    </row>
    <row r="46" spans="1:2" ht="16" x14ac:dyDescent="0.2">
      <c r="A46" s="28" t="s">
        <v>116</v>
      </c>
      <c r="B46" s="28" t="s">
        <v>405</v>
      </c>
    </row>
    <row r="47" spans="1:2" ht="16" x14ac:dyDescent="0.2">
      <c r="A47" s="28" t="s">
        <v>98</v>
      </c>
      <c r="B47" s="28" t="s">
        <v>338</v>
      </c>
    </row>
    <row r="48" spans="1:2" ht="16" x14ac:dyDescent="0.2">
      <c r="A48" s="28" t="s">
        <v>117</v>
      </c>
      <c r="B48" s="28"/>
    </row>
    <row r="49" spans="1:2" ht="16" x14ac:dyDescent="0.2">
      <c r="A49" s="28" t="s">
        <v>118</v>
      </c>
      <c r="B49" s="28"/>
    </row>
    <row r="50" spans="1:2" ht="16" x14ac:dyDescent="0.2">
      <c r="A50" s="28" t="s">
        <v>119</v>
      </c>
      <c r="B50" s="28"/>
    </row>
    <row r="51" spans="1:2" ht="16" x14ac:dyDescent="0.2">
      <c r="A51" s="28" t="s">
        <v>120</v>
      </c>
      <c r="B51" s="28"/>
    </row>
    <row r="52" spans="1:2" ht="16" x14ac:dyDescent="0.2">
      <c r="A52" s="28" t="s">
        <v>121</v>
      </c>
      <c r="B52" s="28" t="s">
        <v>406</v>
      </c>
    </row>
    <row r="53" spans="1:2" ht="32" x14ac:dyDescent="0.2">
      <c r="A53" s="28" t="s">
        <v>122</v>
      </c>
      <c r="B53" s="28" t="s">
        <v>301</v>
      </c>
    </row>
    <row r="54" spans="1:2" ht="32" x14ac:dyDescent="0.2">
      <c r="A54" s="28" t="s">
        <v>98</v>
      </c>
      <c r="B54" s="28" t="s">
        <v>352</v>
      </c>
    </row>
    <row r="55" spans="1:2" ht="32" x14ac:dyDescent="0.2">
      <c r="A55" s="28" t="s">
        <v>98</v>
      </c>
      <c r="B55" s="28" t="s">
        <v>340</v>
      </c>
    </row>
    <row r="56" spans="1:2" ht="32" x14ac:dyDescent="0.2">
      <c r="A56" s="28" t="s">
        <v>98</v>
      </c>
      <c r="B56" s="28" t="s">
        <v>341</v>
      </c>
    </row>
    <row r="57" spans="1:2" ht="80" x14ac:dyDescent="0.2">
      <c r="A57" s="28" t="s">
        <v>98</v>
      </c>
      <c r="B57" s="28" t="s">
        <v>407</v>
      </c>
    </row>
    <row r="58" spans="1:2" ht="64" x14ac:dyDescent="0.2">
      <c r="A58" s="28" t="s">
        <v>98</v>
      </c>
      <c r="B58" s="28" t="s">
        <v>408</v>
      </c>
    </row>
    <row r="59" spans="1:2" ht="32" x14ac:dyDescent="0.2">
      <c r="A59" s="28" t="s">
        <v>98</v>
      </c>
      <c r="B59" s="28" t="s">
        <v>409</v>
      </c>
    </row>
    <row r="61" spans="1:2" x14ac:dyDescent="0.2">
      <c r="A61" s="50" t="s">
        <v>123</v>
      </c>
      <c r="B61" s="42"/>
    </row>
    <row r="62" spans="1:2" x14ac:dyDescent="0.2">
      <c r="A62" s="26" t="s">
        <v>87</v>
      </c>
    </row>
    <row r="63" spans="1:2" x14ac:dyDescent="0.2">
      <c r="A63" s="27" t="s">
        <v>124</v>
      </c>
    </row>
    <row r="64" spans="1:2" x14ac:dyDescent="0.2">
      <c r="A64" s="27" t="s">
        <v>125</v>
      </c>
    </row>
    <row r="65" spans="1:2" x14ac:dyDescent="0.2">
      <c r="A65" s="27" t="s">
        <v>126</v>
      </c>
    </row>
    <row r="66" spans="1:2" x14ac:dyDescent="0.2">
      <c r="A66" s="27" t="s">
        <v>127</v>
      </c>
    </row>
    <row r="67" spans="1:2" x14ac:dyDescent="0.2">
      <c r="A67" s="27" t="s">
        <v>128</v>
      </c>
    </row>
    <row r="68" spans="1:2" x14ac:dyDescent="0.2">
      <c r="A68" s="25" t="s">
        <v>93</v>
      </c>
      <c r="B68" s="25" t="s">
        <v>94</v>
      </c>
    </row>
    <row r="69" spans="1:2" ht="16" x14ac:dyDescent="0.2">
      <c r="A69" s="28" t="s">
        <v>129</v>
      </c>
      <c r="B69" s="28" t="s">
        <v>410</v>
      </c>
    </row>
    <row r="70" spans="1:2" ht="32" x14ac:dyDescent="0.2">
      <c r="A70" s="28" t="s">
        <v>334</v>
      </c>
      <c r="B70" s="28" t="s">
        <v>411</v>
      </c>
    </row>
    <row r="72" spans="1:2" x14ac:dyDescent="0.2">
      <c r="A72" s="50" t="s">
        <v>130</v>
      </c>
      <c r="B72" s="42"/>
    </row>
    <row r="73" spans="1:2" x14ac:dyDescent="0.2">
      <c r="A73" s="26" t="s">
        <v>87</v>
      </c>
    </row>
    <row r="74" spans="1:2" x14ac:dyDescent="0.2">
      <c r="A74" s="27" t="s">
        <v>131</v>
      </c>
    </row>
    <row r="75" spans="1:2" x14ac:dyDescent="0.2">
      <c r="A75" s="27" t="s">
        <v>132</v>
      </c>
    </row>
    <row r="76" spans="1:2" x14ac:dyDescent="0.2">
      <c r="A76" s="27" t="s">
        <v>133</v>
      </c>
    </row>
    <row r="77" spans="1:2" x14ac:dyDescent="0.2">
      <c r="A77" s="27" t="s">
        <v>134</v>
      </c>
    </row>
    <row r="78" spans="1:2" x14ac:dyDescent="0.2">
      <c r="A78" s="27" t="s">
        <v>135</v>
      </c>
    </row>
    <row r="79" spans="1:2" x14ac:dyDescent="0.2">
      <c r="A79" s="25" t="s">
        <v>93</v>
      </c>
      <c r="B79" s="25" t="s">
        <v>94</v>
      </c>
    </row>
    <row r="80" spans="1:2" ht="16" x14ac:dyDescent="0.2">
      <c r="A80" s="28" t="s">
        <v>136</v>
      </c>
      <c r="B80" s="28" t="s">
        <v>412</v>
      </c>
    </row>
    <row r="81" spans="1:2" ht="32" x14ac:dyDescent="0.2">
      <c r="A81" s="28" t="s">
        <v>137</v>
      </c>
      <c r="B81" s="28" t="s">
        <v>413</v>
      </c>
    </row>
    <row r="82" spans="1:2" ht="16" x14ac:dyDescent="0.2">
      <c r="A82" s="28" t="s">
        <v>138</v>
      </c>
      <c r="B82" s="28"/>
    </row>
    <row r="83" spans="1:2" ht="32" x14ac:dyDescent="0.2">
      <c r="A83" s="28" t="s">
        <v>336</v>
      </c>
      <c r="B83" s="28" t="s">
        <v>414</v>
      </c>
    </row>
    <row r="84" spans="1:2" ht="32" x14ac:dyDescent="0.2">
      <c r="A84" s="28" t="s">
        <v>139</v>
      </c>
      <c r="B84" s="28" t="s">
        <v>415</v>
      </c>
    </row>
    <row r="85" spans="1:2" ht="16" x14ac:dyDescent="0.2">
      <c r="A85" s="28" t="s">
        <v>140</v>
      </c>
      <c r="B85" s="28" t="s">
        <v>416</v>
      </c>
    </row>
    <row r="86" spans="1:2" ht="16" x14ac:dyDescent="0.2">
      <c r="A86" s="28" t="s">
        <v>141</v>
      </c>
      <c r="B86" s="28" t="s">
        <v>417</v>
      </c>
    </row>
    <row r="87" spans="1:2" ht="32" x14ac:dyDescent="0.2">
      <c r="A87" s="28" t="s">
        <v>143</v>
      </c>
      <c r="B87" s="28" t="s">
        <v>418</v>
      </c>
    </row>
    <row r="88" spans="1:2" ht="16" x14ac:dyDescent="0.2">
      <c r="A88" s="28" t="s">
        <v>144</v>
      </c>
      <c r="B88" s="28" t="s">
        <v>298</v>
      </c>
    </row>
    <row r="90" spans="1:2" x14ac:dyDescent="0.2">
      <c r="A90" s="50" t="s">
        <v>145</v>
      </c>
      <c r="B90" s="42"/>
    </row>
    <row r="91" spans="1:2" x14ac:dyDescent="0.2">
      <c r="A91" s="26" t="s">
        <v>87</v>
      </c>
    </row>
    <row r="92" spans="1:2" x14ac:dyDescent="0.2">
      <c r="A92" s="27" t="s">
        <v>146</v>
      </c>
    </row>
    <row r="93" spans="1:2" x14ac:dyDescent="0.2">
      <c r="A93" s="27" t="s">
        <v>147</v>
      </c>
    </row>
    <row r="94" spans="1:2" x14ac:dyDescent="0.2">
      <c r="A94" s="27" t="s">
        <v>90</v>
      </c>
    </row>
    <row r="95" spans="1:2" x14ac:dyDescent="0.2">
      <c r="A95" s="27" t="s">
        <v>148</v>
      </c>
    </row>
    <row r="96" spans="1:2" x14ac:dyDescent="0.2">
      <c r="A96" s="27" t="s">
        <v>149</v>
      </c>
    </row>
    <row r="97" spans="1:2" x14ac:dyDescent="0.2">
      <c r="A97" s="25" t="s">
        <v>93</v>
      </c>
      <c r="B97" s="25" t="s">
        <v>94</v>
      </c>
    </row>
    <row r="98" spans="1:2" ht="32" x14ac:dyDescent="0.2">
      <c r="A98" s="28" t="s">
        <v>151</v>
      </c>
      <c r="B98" s="28"/>
    </row>
    <row r="100" spans="1:2" x14ac:dyDescent="0.2">
      <c r="A100" s="50" t="s">
        <v>152</v>
      </c>
      <c r="B100" s="42"/>
    </row>
    <row r="101" spans="1:2" x14ac:dyDescent="0.2">
      <c r="A101" s="26" t="s">
        <v>87</v>
      </c>
    </row>
    <row r="102" spans="1:2" x14ac:dyDescent="0.2">
      <c r="A102" s="27" t="s">
        <v>153</v>
      </c>
    </row>
    <row r="103" spans="1:2" x14ac:dyDescent="0.2">
      <c r="A103" s="27" t="s">
        <v>154</v>
      </c>
    </row>
    <row r="104" spans="1:2" x14ac:dyDescent="0.2">
      <c r="A104" s="27" t="s">
        <v>155</v>
      </c>
    </row>
    <row r="105" spans="1:2" x14ac:dyDescent="0.2">
      <c r="A105" s="27" t="s">
        <v>156</v>
      </c>
    </row>
    <row r="106" spans="1:2" x14ac:dyDescent="0.2">
      <c r="A106" s="27" t="s">
        <v>157</v>
      </c>
    </row>
    <row r="107" spans="1:2" x14ac:dyDescent="0.2">
      <c r="A107" s="25" t="s">
        <v>93</v>
      </c>
      <c r="B107" s="25" t="s">
        <v>94</v>
      </c>
    </row>
    <row r="108" spans="1:2" ht="32" x14ac:dyDescent="0.2">
      <c r="A108" s="28" t="s">
        <v>158</v>
      </c>
      <c r="B108" s="28" t="s">
        <v>419</v>
      </c>
    </row>
    <row r="109" spans="1:2" ht="16" x14ac:dyDescent="0.2">
      <c r="A109" s="28" t="s">
        <v>159</v>
      </c>
      <c r="B109" s="28" t="s">
        <v>420</v>
      </c>
    </row>
    <row r="110" spans="1:2" ht="32" x14ac:dyDescent="0.2">
      <c r="A110" s="28" t="s">
        <v>160</v>
      </c>
      <c r="B110" s="28" t="s">
        <v>421</v>
      </c>
    </row>
    <row r="112" spans="1:2" x14ac:dyDescent="0.2">
      <c r="A112" s="50" t="s">
        <v>161</v>
      </c>
      <c r="B112" s="42"/>
    </row>
    <row r="113" spans="1:2" x14ac:dyDescent="0.2">
      <c r="A113" s="26" t="s">
        <v>87</v>
      </c>
    </row>
    <row r="114" spans="1:2" x14ac:dyDescent="0.2">
      <c r="A114" s="27" t="s">
        <v>162</v>
      </c>
    </row>
    <row r="115" spans="1:2" x14ac:dyDescent="0.2">
      <c r="A115" s="27" t="s">
        <v>163</v>
      </c>
    </row>
    <row r="116" spans="1:2" x14ac:dyDescent="0.2">
      <c r="A116" s="27" t="s">
        <v>164</v>
      </c>
    </row>
    <row r="117" spans="1:2" x14ac:dyDescent="0.2">
      <c r="A117" s="27" t="s">
        <v>165</v>
      </c>
    </row>
    <row r="118" spans="1:2" x14ac:dyDescent="0.2">
      <c r="A118" s="27" t="s">
        <v>166</v>
      </c>
    </row>
    <row r="119" spans="1:2" x14ac:dyDescent="0.2">
      <c r="A119" s="25" t="s">
        <v>93</v>
      </c>
      <c r="B119" s="25" t="s">
        <v>94</v>
      </c>
    </row>
    <row r="120" spans="1:2" ht="32" x14ac:dyDescent="0.2">
      <c r="A120" s="28" t="s">
        <v>167</v>
      </c>
      <c r="B120" s="28" t="s">
        <v>298</v>
      </c>
    </row>
    <row r="121" spans="1:2" ht="32" x14ac:dyDescent="0.2">
      <c r="A121" s="28" t="s">
        <v>339</v>
      </c>
      <c r="B121" s="28" t="s">
        <v>422</v>
      </c>
    </row>
    <row r="122" spans="1:2" ht="32" x14ac:dyDescent="0.2">
      <c r="A122" s="28" t="s">
        <v>168</v>
      </c>
      <c r="B122" s="28" t="s">
        <v>301</v>
      </c>
    </row>
    <row r="124" spans="1:2" x14ac:dyDescent="0.2">
      <c r="A124" s="50" t="s">
        <v>169</v>
      </c>
      <c r="B124" s="42"/>
    </row>
    <row r="125" spans="1:2" x14ac:dyDescent="0.2">
      <c r="A125" s="26" t="s">
        <v>87</v>
      </c>
    </row>
    <row r="126" spans="1:2" x14ac:dyDescent="0.2">
      <c r="A126" s="27" t="s">
        <v>170</v>
      </c>
    </row>
    <row r="127" spans="1:2" x14ac:dyDescent="0.2">
      <c r="A127" s="27" t="s">
        <v>171</v>
      </c>
    </row>
    <row r="128" spans="1:2" x14ac:dyDescent="0.2">
      <c r="A128" s="27" t="s">
        <v>172</v>
      </c>
    </row>
    <row r="129" spans="1:2" x14ac:dyDescent="0.2">
      <c r="A129" s="27" t="s">
        <v>134</v>
      </c>
    </row>
    <row r="130" spans="1:2" x14ac:dyDescent="0.2">
      <c r="A130" s="27" t="s">
        <v>173</v>
      </c>
    </row>
    <row r="131" spans="1:2" x14ac:dyDescent="0.2">
      <c r="A131" s="25" t="s">
        <v>93</v>
      </c>
      <c r="B131" s="25" t="s">
        <v>94</v>
      </c>
    </row>
    <row r="132" spans="1:2" ht="16" x14ac:dyDescent="0.2">
      <c r="A132" s="28" t="s">
        <v>174</v>
      </c>
      <c r="B132" s="28" t="s">
        <v>423</v>
      </c>
    </row>
    <row r="134" spans="1:2" x14ac:dyDescent="0.2">
      <c r="A134" s="50" t="s">
        <v>175</v>
      </c>
      <c r="B134" s="42"/>
    </row>
    <row r="135" spans="1:2" x14ac:dyDescent="0.2">
      <c r="A135" s="26" t="s">
        <v>87</v>
      </c>
    </row>
    <row r="136" spans="1:2" x14ac:dyDescent="0.2">
      <c r="A136" s="27" t="s">
        <v>176</v>
      </c>
    </row>
    <row r="137" spans="1:2" x14ac:dyDescent="0.2">
      <c r="A137" s="27" t="s">
        <v>177</v>
      </c>
    </row>
    <row r="138" spans="1:2" x14ac:dyDescent="0.2">
      <c r="A138" s="27" t="s">
        <v>178</v>
      </c>
    </row>
    <row r="139" spans="1:2" x14ac:dyDescent="0.2">
      <c r="A139" s="27" t="s">
        <v>179</v>
      </c>
    </row>
    <row r="140" spans="1:2" x14ac:dyDescent="0.2">
      <c r="A140" s="27" t="s">
        <v>180</v>
      </c>
    </row>
    <row r="141" spans="1:2" x14ac:dyDescent="0.2">
      <c r="A141" s="25" t="s">
        <v>93</v>
      </c>
      <c r="B141" s="25" t="s">
        <v>94</v>
      </c>
    </row>
    <row r="142" spans="1:2" ht="32" x14ac:dyDescent="0.2">
      <c r="A142" s="28" t="s">
        <v>181</v>
      </c>
      <c r="B142" s="28" t="s">
        <v>298</v>
      </c>
    </row>
    <row r="143" spans="1:2" ht="16" x14ac:dyDescent="0.2">
      <c r="A143" s="28" t="s">
        <v>182</v>
      </c>
      <c r="B143" s="28" t="s">
        <v>298</v>
      </c>
    </row>
    <row r="144" spans="1:2" ht="32" x14ac:dyDescent="0.2">
      <c r="A144" s="28" t="s">
        <v>183</v>
      </c>
      <c r="B144" s="28" t="s">
        <v>424</v>
      </c>
    </row>
    <row r="145" spans="1:2" ht="16" x14ac:dyDescent="0.2">
      <c r="A145" s="28" t="s">
        <v>364</v>
      </c>
      <c r="B145" s="28" t="s">
        <v>404</v>
      </c>
    </row>
  </sheetData>
  <mergeCells count="9">
    <mergeCell ref="A14:B14"/>
    <mergeCell ref="A124:B124"/>
    <mergeCell ref="A1:B1"/>
    <mergeCell ref="A61:B61"/>
    <mergeCell ref="A100:B100"/>
    <mergeCell ref="A72:B72"/>
    <mergeCell ref="A134:B134"/>
    <mergeCell ref="A112:B112"/>
    <mergeCell ref="A90:B90"/>
  </mergeCells>
  <dataValidations count="1">
    <dataValidation type="list" allowBlank="1" sqref="B4:B11" xr:uid="{00000000-0002-0000-0B00-000000000000}">
      <formula1>"0,1,2,3,4,5"</formula1>
    </dataValidation>
  </dataValidations>
  <pageMargins left="0.75" right="0.75" top="1" bottom="1" header="0.5" footer="0.5"/>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rgb="FFD9D9D9"/>
  </sheetPr>
  <dimension ref="A1:B145"/>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425</v>
      </c>
      <c r="B1" s="42"/>
    </row>
    <row r="3" spans="1:2" x14ac:dyDescent="0.2">
      <c r="A3" s="22" t="s">
        <v>76</v>
      </c>
      <c r="B3" s="22" t="s">
        <v>77</v>
      </c>
    </row>
    <row r="4" spans="1:2" x14ac:dyDescent="0.2">
      <c r="A4" s="23" t="s">
        <v>78</v>
      </c>
      <c r="B4" s="24">
        <v>3</v>
      </c>
    </row>
    <row r="5" spans="1:2" x14ac:dyDescent="0.2">
      <c r="A5" s="23" t="s">
        <v>79</v>
      </c>
      <c r="B5" s="24">
        <v>2</v>
      </c>
    </row>
    <row r="6" spans="1:2" x14ac:dyDescent="0.2">
      <c r="A6" s="23" t="s">
        <v>80</v>
      </c>
      <c r="B6" s="24">
        <v>3</v>
      </c>
    </row>
    <row r="7" spans="1:2" x14ac:dyDescent="0.2">
      <c r="A7" s="23" t="s">
        <v>81</v>
      </c>
      <c r="B7" s="24">
        <v>2</v>
      </c>
    </row>
    <row r="8" spans="1:2" x14ac:dyDescent="0.2">
      <c r="A8" s="23" t="s">
        <v>82</v>
      </c>
      <c r="B8" s="24">
        <v>5</v>
      </c>
    </row>
    <row r="9" spans="1:2" x14ac:dyDescent="0.2">
      <c r="A9" s="23" t="s">
        <v>83</v>
      </c>
      <c r="B9" s="24">
        <v>1</v>
      </c>
    </row>
    <row r="10" spans="1:2" x14ac:dyDescent="0.2">
      <c r="A10" s="23" t="s">
        <v>84</v>
      </c>
      <c r="B10" s="24">
        <v>5</v>
      </c>
    </row>
    <row r="11" spans="1:2" x14ac:dyDescent="0.2">
      <c r="A11" s="23" t="s">
        <v>85</v>
      </c>
      <c r="B11" s="24">
        <v>4</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47</v>
      </c>
    </row>
    <row r="23" spans="1:2" ht="112" x14ac:dyDescent="0.2">
      <c r="A23" s="28" t="s">
        <v>96</v>
      </c>
      <c r="B23" s="28" t="s">
        <v>426</v>
      </c>
    </row>
    <row r="24" spans="1:2" ht="64" x14ac:dyDescent="0.2">
      <c r="A24" s="28" t="s">
        <v>97</v>
      </c>
      <c r="B24" s="28" t="s">
        <v>427</v>
      </c>
    </row>
    <row r="25" spans="1:2" ht="16" x14ac:dyDescent="0.2">
      <c r="A25" s="28" t="s">
        <v>99</v>
      </c>
      <c r="B25" s="28" t="s">
        <v>428</v>
      </c>
    </row>
    <row r="26" spans="1:2" ht="16" x14ac:dyDescent="0.2">
      <c r="A26" s="28" t="s">
        <v>100</v>
      </c>
      <c r="B26" s="28" t="s">
        <v>429</v>
      </c>
    </row>
    <row r="27" spans="1:2" ht="32" x14ac:dyDescent="0.2">
      <c r="A27" s="28" t="s">
        <v>101</v>
      </c>
      <c r="B27" s="28" t="s">
        <v>430</v>
      </c>
    </row>
    <row r="28" spans="1:2" ht="16" x14ac:dyDescent="0.2">
      <c r="A28" s="28" t="s">
        <v>347</v>
      </c>
      <c r="B28" s="28"/>
    </row>
    <row r="29" spans="1:2" ht="16" x14ac:dyDescent="0.2">
      <c r="A29" s="28" t="s">
        <v>102</v>
      </c>
      <c r="B29" s="28"/>
    </row>
    <row r="30" spans="1:2" ht="32" x14ac:dyDescent="0.2">
      <c r="A30" s="28" t="s">
        <v>349</v>
      </c>
      <c r="B30" s="28"/>
    </row>
    <row r="31" spans="1:2" ht="32" x14ac:dyDescent="0.2">
      <c r="A31" s="28" t="s">
        <v>104</v>
      </c>
      <c r="B31" s="28"/>
    </row>
    <row r="32" spans="1:2" ht="32" x14ac:dyDescent="0.2">
      <c r="A32" s="28" t="s">
        <v>105</v>
      </c>
      <c r="B32" s="28"/>
    </row>
    <row r="33" spans="1:2" ht="32" x14ac:dyDescent="0.2">
      <c r="A33" s="28" t="s">
        <v>106</v>
      </c>
      <c r="B33" s="28"/>
    </row>
    <row r="34" spans="1:2" ht="32" x14ac:dyDescent="0.2">
      <c r="A34" s="28" t="s">
        <v>107</v>
      </c>
      <c r="B34" s="28"/>
    </row>
    <row r="35" spans="1:2" ht="16" x14ac:dyDescent="0.2">
      <c r="A35" s="28" t="s">
        <v>108</v>
      </c>
      <c r="B35" s="28"/>
    </row>
    <row r="36" spans="1:2" ht="16" x14ac:dyDescent="0.2">
      <c r="A36" s="28" t="s">
        <v>98</v>
      </c>
      <c r="B36" s="28" t="s">
        <v>335</v>
      </c>
    </row>
    <row r="37" spans="1:2" ht="16" x14ac:dyDescent="0.2">
      <c r="A37" s="28" t="s">
        <v>109</v>
      </c>
      <c r="B37" s="28"/>
    </row>
    <row r="38" spans="1:2" ht="32" x14ac:dyDescent="0.2">
      <c r="A38" s="28" t="s">
        <v>110</v>
      </c>
      <c r="B38" s="28"/>
    </row>
    <row r="39" spans="1:2" ht="16" x14ac:dyDescent="0.2">
      <c r="A39" s="28" t="s">
        <v>111</v>
      </c>
      <c r="B39" s="28"/>
    </row>
    <row r="40" spans="1:2" ht="16" x14ac:dyDescent="0.2">
      <c r="A40" s="28" t="s">
        <v>112</v>
      </c>
      <c r="B40" s="28"/>
    </row>
    <row r="41" spans="1:2" ht="32" x14ac:dyDescent="0.2">
      <c r="A41" s="28" t="s">
        <v>113</v>
      </c>
      <c r="B41" s="28" t="s">
        <v>431</v>
      </c>
    </row>
    <row r="42" spans="1:2" ht="32" x14ac:dyDescent="0.2">
      <c r="A42" s="28" t="s">
        <v>98</v>
      </c>
      <c r="B42" s="28" t="s">
        <v>339</v>
      </c>
    </row>
    <row r="43" spans="1:2" ht="16" x14ac:dyDescent="0.2">
      <c r="A43" s="28" t="s">
        <v>114</v>
      </c>
      <c r="B43" s="28"/>
    </row>
    <row r="44" spans="1:2" ht="16" x14ac:dyDescent="0.2">
      <c r="A44" s="28" t="s">
        <v>115</v>
      </c>
      <c r="B44" s="28"/>
    </row>
    <row r="45" spans="1:2" ht="16" x14ac:dyDescent="0.2">
      <c r="A45" s="28" t="s">
        <v>116</v>
      </c>
      <c r="B45" s="28"/>
    </row>
    <row r="46" spans="1:2" ht="16" x14ac:dyDescent="0.2">
      <c r="A46" s="28" t="s">
        <v>98</v>
      </c>
      <c r="B46" s="28" t="s">
        <v>338</v>
      </c>
    </row>
    <row r="47" spans="1:2" ht="32" x14ac:dyDescent="0.2">
      <c r="A47" s="28" t="s">
        <v>117</v>
      </c>
      <c r="B47" s="28" t="s">
        <v>432</v>
      </c>
    </row>
    <row r="48" spans="1:2" ht="16" x14ac:dyDescent="0.2">
      <c r="A48" s="28" t="s">
        <v>118</v>
      </c>
      <c r="B48" s="28" t="s">
        <v>433</v>
      </c>
    </row>
    <row r="49" spans="1:2" ht="16" x14ac:dyDescent="0.2">
      <c r="A49" s="28" t="s">
        <v>119</v>
      </c>
      <c r="B49" s="28"/>
    </row>
    <row r="50" spans="1:2" ht="16" x14ac:dyDescent="0.2">
      <c r="A50" s="28" t="s">
        <v>120</v>
      </c>
      <c r="B50" s="28"/>
    </row>
    <row r="51" spans="1:2" ht="16" x14ac:dyDescent="0.2">
      <c r="A51" s="28" t="s">
        <v>121</v>
      </c>
      <c r="B51" s="28"/>
    </row>
    <row r="52" spans="1:2" ht="32" x14ac:dyDescent="0.2">
      <c r="A52" s="28" t="s">
        <v>122</v>
      </c>
      <c r="B52" s="28"/>
    </row>
    <row r="53" spans="1:2" ht="32" x14ac:dyDescent="0.2">
      <c r="A53" s="28" t="s">
        <v>98</v>
      </c>
      <c r="B53" s="28" t="s">
        <v>352</v>
      </c>
    </row>
    <row r="54" spans="1:2" ht="32" x14ac:dyDescent="0.2">
      <c r="A54" s="28" t="s">
        <v>98</v>
      </c>
      <c r="B54" s="28" t="s">
        <v>340</v>
      </c>
    </row>
    <row r="55" spans="1:2" ht="32" x14ac:dyDescent="0.2">
      <c r="A55" s="28" t="s">
        <v>98</v>
      </c>
      <c r="B55" s="28" t="s">
        <v>341</v>
      </c>
    </row>
    <row r="56" spans="1:2" ht="32" x14ac:dyDescent="0.2">
      <c r="A56" s="28" t="s">
        <v>98</v>
      </c>
      <c r="B56" s="28" t="s">
        <v>434</v>
      </c>
    </row>
    <row r="57" spans="1:2" ht="32" x14ac:dyDescent="0.2">
      <c r="A57" s="28" t="s">
        <v>98</v>
      </c>
      <c r="B57" s="28" t="s">
        <v>435</v>
      </c>
    </row>
    <row r="58" spans="1:2" ht="16" x14ac:dyDescent="0.2">
      <c r="A58" s="28" t="s">
        <v>436</v>
      </c>
      <c r="B58" s="28"/>
    </row>
    <row r="60" spans="1:2" x14ac:dyDescent="0.2">
      <c r="A60" s="50" t="s">
        <v>123</v>
      </c>
      <c r="B60" s="42"/>
    </row>
    <row r="61" spans="1:2" x14ac:dyDescent="0.2">
      <c r="A61" s="26" t="s">
        <v>87</v>
      </c>
    </row>
    <row r="62" spans="1:2" x14ac:dyDescent="0.2">
      <c r="A62" s="27" t="s">
        <v>124</v>
      </c>
    </row>
    <row r="63" spans="1:2" x14ac:dyDescent="0.2">
      <c r="A63" s="27" t="s">
        <v>125</v>
      </c>
    </row>
    <row r="64" spans="1:2" x14ac:dyDescent="0.2">
      <c r="A64" s="27" t="s">
        <v>126</v>
      </c>
    </row>
    <row r="65" spans="1:2" x14ac:dyDescent="0.2">
      <c r="A65" s="27" t="s">
        <v>127</v>
      </c>
    </row>
    <row r="66" spans="1:2" x14ac:dyDescent="0.2">
      <c r="A66" s="27" t="s">
        <v>128</v>
      </c>
    </row>
    <row r="67" spans="1:2" x14ac:dyDescent="0.2">
      <c r="A67" s="25" t="s">
        <v>93</v>
      </c>
      <c r="B67" s="25" t="s">
        <v>94</v>
      </c>
    </row>
    <row r="68" spans="1:2" ht="16" x14ac:dyDescent="0.2">
      <c r="A68" s="28" t="s">
        <v>129</v>
      </c>
      <c r="B68" s="28"/>
    </row>
    <row r="69" spans="1:2" ht="32" x14ac:dyDescent="0.2">
      <c r="A69" s="28" t="s">
        <v>334</v>
      </c>
      <c r="B69" s="28" t="s">
        <v>437</v>
      </c>
    </row>
    <row r="71" spans="1:2" x14ac:dyDescent="0.2">
      <c r="A71" s="50" t="s">
        <v>130</v>
      </c>
      <c r="B71" s="42"/>
    </row>
    <row r="72" spans="1:2" x14ac:dyDescent="0.2">
      <c r="A72" s="26" t="s">
        <v>87</v>
      </c>
    </row>
    <row r="73" spans="1:2" x14ac:dyDescent="0.2">
      <c r="A73" s="27" t="s">
        <v>131</v>
      </c>
    </row>
    <row r="74" spans="1:2" x14ac:dyDescent="0.2">
      <c r="A74" s="27" t="s">
        <v>132</v>
      </c>
    </row>
    <row r="75" spans="1:2" x14ac:dyDescent="0.2">
      <c r="A75" s="27" t="s">
        <v>133</v>
      </c>
    </row>
    <row r="76" spans="1:2" x14ac:dyDescent="0.2">
      <c r="A76" s="27" t="s">
        <v>134</v>
      </c>
    </row>
    <row r="77" spans="1:2" x14ac:dyDescent="0.2">
      <c r="A77" s="27" t="s">
        <v>135</v>
      </c>
    </row>
    <row r="78" spans="1:2" x14ac:dyDescent="0.2">
      <c r="A78" s="25" t="s">
        <v>93</v>
      </c>
      <c r="B78" s="25" t="s">
        <v>94</v>
      </c>
    </row>
    <row r="79" spans="1:2" ht="16" x14ac:dyDescent="0.2">
      <c r="A79" s="28" t="s">
        <v>136</v>
      </c>
      <c r="B79" s="28"/>
    </row>
    <row r="80" spans="1:2" ht="32" x14ac:dyDescent="0.2">
      <c r="A80" s="28" t="s">
        <v>137</v>
      </c>
      <c r="B80" s="28" t="s">
        <v>377</v>
      </c>
    </row>
    <row r="81" spans="1:2" ht="16" x14ac:dyDescent="0.2">
      <c r="A81" s="28" t="s">
        <v>138</v>
      </c>
      <c r="B81" s="28" t="s">
        <v>438</v>
      </c>
    </row>
    <row r="82" spans="1:2" ht="32" x14ac:dyDescent="0.2">
      <c r="A82" s="28" t="s">
        <v>336</v>
      </c>
      <c r="B82" s="28" t="s">
        <v>439</v>
      </c>
    </row>
    <row r="83" spans="1:2" ht="32" x14ac:dyDescent="0.2">
      <c r="A83" s="28" t="s">
        <v>139</v>
      </c>
      <c r="B83" s="28"/>
    </row>
    <row r="84" spans="1:2" ht="16" x14ac:dyDescent="0.2">
      <c r="A84" s="28" t="s">
        <v>140</v>
      </c>
      <c r="B84" s="28"/>
    </row>
    <row r="85" spans="1:2" ht="16" x14ac:dyDescent="0.2">
      <c r="A85" s="28" t="s">
        <v>141</v>
      </c>
      <c r="B85" s="28"/>
    </row>
    <row r="86" spans="1:2" ht="32" x14ac:dyDescent="0.2">
      <c r="A86" s="28" t="s">
        <v>143</v>
      </c>
      <c r="B86" s="28"/>
    </row>
    <row r="87" spans="1:2" ht="16" x14ac:dyDescent="0.2">
      <c r="A87" s="28" t="s">
        <v>144</v>
      </c>
      <c r="B87" s="28" t="s">
        <v>440</v>
      </c>
    </row>
    <row r="89" spans="1:2" x14ac:dyDescent="0.2">
      <c r="A89" s="50" t="s">
        <v>145</v>
      </c>
      <c r="B89" s="42"/>
    </row>
    <row r="90" spans="1:2" x14ac:dyDescent="0.2">
      <c r="A90" s="26" t="s">
        <v>87</v>
      </c>
    </row>
    <row r="91" spans="1:2" x14ac:dyDescent="0.2">
      <c r="A91" s="27" t="s">
        <v>146</v>
      </c>
    </row>
    <row r="92" spans="1:2" x14ac:dyDescent="0.2">
      <c r="A92" s="27" t="s">
        <v>147</v>
      </c>
    </row>
    <row r="93" spans="1:2" x14ac:dyDescent="0.2">
      <c r="A93" s="27" t="s">
        <v>90</v>
      </c>
    </row>
    <row r="94" spans="1:2" x14ac:dyDescent="0.2">
      <c r="A94" s="27" t="s">
        <v>148</v>
      </c>
    </row>
    <row r="95" spans="1:2" x14ac:dyDescent="0.2">
      <c r="A95" s="27" t="s">
        <v>149</v>
      </c>
    </row>
    <row r="96" spans="1:2" x14ac:dyDescent="0.2">
      <c r="A96" s="25" t="s">
        <v>93</v>
      </c>
      <c r="B96" s="25" t="s">
        <v>94</v>
      </c>
    </row>
    <row r="97" spans="1:2" ht="32" x14ac:dyDescent="0.2">
      <c r="A97" s="28" t="s">
        <v>337</v>
      </c>
      <c r="B97" s="28" t="s">
        <v>441</v>
      </c>
    </row>
    <row r="98" spans="1:2" ht="32" x14ac:dyDescent="0.2">
      <c r="A98" s="28" t="s">
        <v>151</v>
      </c>
      <c r="B98" s="28"/>
    </row>
    <row r="100" spans="1:2" x14ac:dyDescent="0.2">
      <c r="A100" s="50" t="s">
        <v>152</v>
      </c>
      <c r="B100" s="42"/>
    </row>
    <row r="101" spans="1:2" x14ac:dyDescent="0.2">
      <c r="A101" s="26" t="s">
        <v>87</v>
      </c>
    </row>
    <row r="102" spans="1:2" x14ac:dyDescent="0.2">
      <c r="A102" s="27" t="s">
        <v>153</v>
      </c>
    </row>
    <row r="103" spans="1:2" x14ac:dyDescent="0.2">
      <c r="A103" s="27" t="s">
        <v>154</v>
      </c>
    </row>
    <row r="104" spans="1:2" x14ac:dyDescent="0.2">
      <c r="A104" s="27" t="s">
        <v>155</v>
      </c>
    </row>
    <row r="105" spans="1:2" x14ac:dyDescent="0.2">
      <c r="A105" s="27" t="s">
        <v>156</v>
      </c>
    </row>
    <row r="106" spans="1:2" x14ac:dyDescent="0.2">
      <c r="A106" s="27" t="s">
        <v>157</v>
      </c>
    </row>
    <row r="107" spans="1:2" x14ac:dyDescent="0.2">
      <c r="A107" s="25" t="s">
        <v>93</v>
      </c>
      <c r="B107" s="25" t="s">
        <v>94</v>
      </c>
    </row>
    <row r="108" spans="1:2" ht="32" x14ac:dyDescent="0.2">
      <c r="A108" s="28" t="s">
        <v>158</v>
      </c>
      <c r="B108" s="28"/>
    </row>
    <row r="109" spans="1:2" ht="16" x14ac:dyDescent="0.2">
      <c r="A109" s="28" t="s">
        <v>159</v>
      </c>
      <c r="B109" s="28" t="s">
        <v>442</v>
      </c>
    </row>
    <row r="110" spans="1:2" ht="32" x14ac:dyDescent="0.2">
      <c r="A110" s="28" t="s">
        <v>160</v>
      </c>
      <c r="B110" s="28" t="s">
        <v>443</v>
      </c>
    </row>
    <row r="112" spans="1:2" x14ac:dyDescent="0.2">
      <c r="A112" s="50" t="s">
        <v>161</v>
      </c>
      <c r="B112" s="42"/>
    </row>
    <row r="113" spans="1:2" x14ac:dyDescent="0.2">
      <c r="A113" s="26" t="s">
        <v>87</v>
      </c>
    </row>
    <row r="114" spans="1:2" x14ac:dyDescent="0.2">
      <c r="A114" s="27" t="s">
        <v>162</v>
      </c>
    </row>
    <row r="115" spans="1:2" x14ac:dyDescent="0.2">
      <c r="A115" s="27" t="s">
        <v>163</v>
      </c>
    </row>
    <row r="116" spans="1:2" x14ac:dyDescent="0.2">
      <c r="A116" s="27" t="s">
        <v>164</v>
      </c>
    </row>
    <row r="117" spans="1:2" x14ac:dyDescent="0.2">
      <c r="A117" s="27" t="s">
        <v>165</v>
      </c>
    </row>
    <row r="118" spans="1:2" x14ac:dyDescent="0.2">
      <c r="A118" s="27" t="s">
        <v>166</v>
      </c>
    </row>
    <row r="119" spans="1:2" x14ac:dyDescent="0.2">
      <c r="A119" s="25" t="s">
        <v>93</v>
      </c>
      <c r="B119" s="25" t="s">
        <v>94</v>
      </c>
    </row>
    <row r="120" spans="1:2" ht="32" x14ac:dyDescent="0.2">
      <c r="A120" s="28" t="s">
        <v>167</v>
      </c>
      <c r="B120" s="28"/>
    </row>
    <row r="121" spans="1:2" ht="32" x14ac:dyDescent="0.2">
      <c r="A121" s="28" t="s">
        <v>168</v>
      </c>
      <c r="B121" s="28"/>
    </row>
    <row r="123" spans="1:2" x14ac:dyDescent="0.2">
      <c r="A123" s="50" t="s">
        <v>169</v>
      </c>
      <c r="B123" s="42"/>
    </row>
    <row r="124" spans="1:2" x14ac:dyDescent="0.2">
      <c r="A124" s="26" t="s">
        <v>87</v>
      </c>
    </row>
    <row r="125" spans="1:2" x14ac:dyDescent="0.2">
      <c r="A125" s="27" t="s">
        <v>170</v>
      </c>
    </row>
    <row r="126" spans="1:2" x14ac:dyDescent="0.2">
      <c r="A126" s="27" t="s">
        <v>171</v>
      </c>
    </row>
    <row r="127" spans="1:2" x14ac:dyDescent="0.2">
      <c r="A127" s="27" t="s">
        <v>172</v>
      </c>
    </row>
    <row r="128" spans="1:2" x14ac:dyDescent="0.2">
      <c r="A128" s="27" t="s">
        <v>134</v>
      </c>
    </row>
    <row r="129" spans="1:2" x14ac:dyDescent="0.2">
      <c r="A129" s="27" t="s">
        <v>173</v>
      </c>
    </row>
    <row r="130" spans="1:2" x14ac:dyDescent="0.2">
      <c r="A130" s="25" t="s">
        <v>93</v>
      </c>
      <c r="B130" s="25" t="s">
        <v>94</v>
      </c>
    </row>
    <row r="131" spans="1:2" ht="16" x14ac:dyDescent="0.2">
      <c r="A131" s="28" t="s">
        <v>174</v>
      </c>
      <c r="B131" s="28" t="s">
        <v>444</v>
      </c>
    </row>
    <row r="133" spans="1:2" x14ac:dyDescent="0.2">
      <c r="A133" s="50" t="s">
        <v>175</v>
      </c>
      <c r="B133" s="42"/>
    </row>
    <row r="134" spans="1:2" x14ac:dyDescent="0.2">
      <c r="A134" s="26" t="s">
        <v>87</v>
      </c>
    </row>
    <row r="135" spans="1:2" x14ac:dyDescent="0.2">
      <c r="A135" s="27" t="s">
        <v>176</v>
      </c>
    </row>
    <row r="136" spans="1:2" x14ac:dyDescent="0.2">
      <c r="A136" s="27" t="s">
        <v>177</v>
      </c>
    </row>
    <row r="137" spans="1:2" x14ac:dyDescent="0.2">
      <c r="A137" s="27" t="s">
        <v>178</v>
      </c>
    </row>
    <row r="138" spans="1:2" x14ac:dyDescent="0.2">
      <c r="A138" s="27" t="s">
        <v>179</v>
      </c>
    </row>
    <row r="139" spans="1:2" x14ac:dyDescent="0.2">
      <c r="A139" s="27" t="s">
        <v>180</v>
      </c>
    </row>
    <row r="140" spans="1:2" x14ac:dyDescent="0.2">
      <c r="A140" s="25" t="s">
        <v>93</v>
      </c>
      <c r="B140" s="25" t="s">
        <v>94</v>
      </c>
    </row>
    <row r="141" spans="1:2" ht="32" x14ac:dyDescent="0.2">
      <c r="A141" s="28" t="s">
        <v>332</v>
      </c>
      <c r="B141" s="28" t="s">
        <v>445</v>
      </c>
    </row>
    <row r="142" spans="1:2" ht="32" x14ac:dyDescent="0.2">
      <c r="A142" s="28" t="s">
        <v>181</v>
      </c>
      <c r="B142" s="28"/>
    </row>
    <row r="143" spans="1:2" ht="16" x14ac:dyDescent="0.2">
      <c r="A143" s="28" t="s">
        <v>182</v>
      </c>
      <c r="B143" s="28"/>
    </row>
    <row r="144" spans="1:2" ht="32" x14ac:dyDescent="0.2">
      <c r="A144" s="28" t="s">
        <v>183</v>
      </c>
      <c r="B144" s="28" t="s">
        <v>446</v>
      </c>
    </row>
    <row r="145" spans="1:2" ht="16" x14ac:dyDescent="0.2">
      <c r="A145" s="28" t="s">
        <v>364</v>
      </c>
      <c r="B145" s="28"/>
    </row>
  </sheetData>
  <mergeCells count="9">
    <mergeCell ref="A14:B14"/>
    <mergeCell ref="A89:B89"/>
    <mergeCell ref="A1:B1"/>
    <mergeCell ref="A100:B100"/>
    <mergeCell ref="A60:B60"/>
    <mergeCell ref="A112:B112"/>
    <mergeCell ref="A71:B71"/>
    <mergeCell ref="A133:B133"/>
    <mergeCell ref="A123:B123"/>
  </mergeCells>
  <dataValidations count="1">
    <dataValidation type="list" allowBlank="1" sqref="B4:B11" xr:uid="{00000000-0002-0000-0C00-000000000000}">
      <formula1>"0,1,2,3,4,5"</formula1>
    </dataValidation>
  </dataValidations>
  <pageMargins left="0.75" right="0.75" top="1" bottom="1" header="0.5" footer="0.5"/>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D9D9D9"/>
  </sheetPr>
  <dimension ref="A1:B143"/>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447</v>
      </c>
      <c r="B1" s="42"/>
    </row>
    <row r="3" spans="1:2" x14ac:dyDescent="0.2">
      <c r="A3" s="22" t="s">
        <v>76</v>
      </c>
      <c r="B3" s="22" t="s">
        <v>77</v>
      </c>
    </row>
    <row r="4" spans="1:2" x14ac:dyDescent="0.2">
      <c r="A4" s="23" t="s">
        <v>78</v>
      </c>
      <c r="B4" s="24">
        <v>3</v>
      </c>
    </row>
    <row r="5" spans="1:2" x14ac:dyDescent="0.2">
      <c r="A5" s="23" t="s">
        <v>79</v>
      </c>
      <c r="B5" s="24">
        <v>4</v>
      </c>
    </row>
    <row r="6" spans="1:2" x14ac:dyDescent="0.2">
      <c r="A6" s="23" t="s">
        <v>80</v>
      </c>
      <c r="B6" s="24">
        <v>4</v>
      </c>
    </row>
    <row r="7" spans="1:2" x14ac:dyDescent="0.2">
      <c r="A7" s="23" t="s">
        <v>81</v>
      </c>
      <c r="B7" s="24">
        <v>1</v>
      </c>
    </row>
    <row r="8" spans="1:2" x14ac:dyDescent="0.2">
      <c r="A8" s="23" t="s">
        <v>82</v>
      </c>
      <c r="B8" s="24">
        <v>2</v>
      </c>
    </row>
    <row r="9" spans="1:2" x14ac:dyDescent="0.2">
      <c r="A9" s="23" t="s">
        <v>83</v>
      </c>
      <c r="B9" s="24">
        <v>4</v>
      </c>
    </row>
    <row r="10" spans="1:2" x14ac:dyDescent="0.2">
      <c r="A10" s="23" t="s">
        <v>84</v>
      </c>
      <c r="B10" s="24">
        <v>1</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row>
    <row r="23" spans="1:2" ht="32" x14ac:dyDescent="0.2">
      <c r="A23" s="28" t="s">
        <v>96</v>
      </c>
      <c r="B23" s="28" t="s">
        <v>448</v>
      </c>
    </row>
    <row r="24" spans="1:2" ht="32" x14ac:dyDescent="0.2">
      <c r="A24" s="28" t="s">
        <v>97</v>
      </c>
      <c r="B24" s="28" t="s">
        <v>449</v>
      </c>
    </row>
    <row r="25" spans="1:2" ht="32" x14ac:dyDescent="0.2">
      <c r="A25" s="28" t="s">
        <v>99</v>
      </c>
      <c r="B25" s="28" t="s">
        <v>450</v>
      </c>
    </row>
    <row r="26" spans="1:2" ht="16" x14ac:dyDescent="0.2">
      <c r="A26" s="28" t="s">
        <v>100</v>
      </c>
      <c r="B26" s="28" t="s">
        <v>451</v>
      </c>
    </row>
    <row r="27" spans="1:2" ht="16" x14ac:dyDescent="0.2">
      <c r="A27" s="28" t="s">
        <v>101</v>
      </c>
      <c r="B27" s="28" t="s">
        <v>452</v>
      </c>
    </row>
    <row r="28" spans="1:2" ht="16" x14ac:dyDescent="0.2">
      <c r="A28" s="28" t="s">
        <v>347</v>
      </c>
      <c r="B28" s="28" t="s">
        <v>453</v>
      </c>
    </row>
    <row r="29" spans="1:2" ht="32" x14ac:dyDescent="0.2">
      <c r="A29" s="28" t="s">
        <v>102</v>
      </c>
      <c r="B29" s="28" t="s">
        <v>454</v>
      </c>
    </row>
    <row r="30" spans="1:2" ht="32" x14ac:dyDescent="0.2">
      <c r="A30" s="28" t="s">
        <v>349</v>
      </c>
      <c r="B30" s="28" t="s">
        <v>455</v>
      </c>
    </row>
    <row r="31" spans="1:2" ht="32" x14ac:dyDescent="0.2">
      <c r="A31" s="28" t="s">
        <v>104</v>
      </c>
      <c r="B31" s="28" t="s">
        <v>456</v>
      </c>
    </row>
    <row r="32" spans="1:2" ht="32" x14ac:dyDescent="0.2">
      <c r="A32" s="28" t="s">
        <v>105</v>
      </c>
      <c r="B32" s="28" t="s">
        <v>457</v>
      </c>
    </row>
    <row r="33" spans="1:2" ht="32" x14ac:dyDescent="0.2">
      <c r="A33" s="28" t="s">
        <v>106</v>
      </c>
      <c r="B33" s="28" t="s">
        <v>458</v>
      </c>
    </row>
    <row r="34" spans="1:2" ht="32" x14ac:dyDescent="0.2">
      <c r="A34" s="28" t="s">
        <v>107</v>
      </c>
      <c r="B34" s="28" t="s">
        <v>459</v>
      </c>
    </row>
    <row r="35" spans="1:2" ht="16" x14ac:dyDescent="0.2">
      <c r="A35" s="28" t="s">
        <v>108</v>
      </c>
      <c r="B35" s="28"/>
    </row>
    <row r="36" spans="1:2" ht="16" x14ac:dyDescent="0.2">
      <c r="A36" s="28" t="s">
        <v>98</v>
      </c>
      <c r="B36" s="28" t="s">
        <v>335</v>
      </c>
    </row>
    <row r="37" spans="1:2" ht="16" x14ac:dyDescent="0.2">
      <c r="A37" s="28" t="s">
        <v>109</v>
      </c>
      <c r="B37" s="28"/>
    </row>
    <row r="38" spans="1:2" ht="32" x14ac:dyDescent="0.2">
      <c r="A38" s="28" t="s">
        <v>110</v>
      </c>
      <c r="B38" s="28" t="s">
        <v>460</v>
      </c>
    </row>
    <row r="39" spans="1:2" ht="16" x14ac:dyDescent="0.2">
      <c r="A39" s="28" t="s">
        <v>111</v>
      </c>
      <c r="B39" s="28" t="s">
        <v>461</v>
      </c>
    </row>
    <row r="40" spans="1:2" ht="16" x14ac:dyDescent="0.2">
      <c r="A40" s="28" t="s">
        <v>112</v>
      </c>
      <c r="B40" s="28" t="s">
        <v>462</v>
      </c>
    </row>
    <row r="41" spans="1:2" ht="32" x14ac:dyDescent="0.2">
      <c r="A41" s="28" t="s">
        <v>113</v>
      </c>
      <c r="B41" s="28" t="s">
        <v>463</v>
      </c>
    </row>
    <row r="42" spans="1:2" ht="16" x14ac:dyDescent="0.2">
      <c r="A42" s="28" t="s">
        <v>114</v>
      </c>
      <c r="B42" s="28" t="s">
        <v>464</v>
      </c>
    </row>
    <row r="43" spans="1:2" ht="16" x14ac:dyDescent="0.2">
      <c r="A43" s="28" t="s">
        <v>115</v>
      </c>
      <c r="B43" s="28" t="s">
        <v>465</v>
      </c>
    </row>
    <row r="44" spans="1:2" ht="32" x14ac:dyDescent="0.2">
      <c r="A44" s="28" t="s">
        <v>98</v>
      </c>
      <c r="B44" s="28" t="s">
        <v>337</v>
      </c>
    </row>
    <row r="45" spans="1:2" ht="16" x14ac:dyDescent="0.2">
      <c r="A45" s="28" t="s">
        <v>116</v>
      </c>
      <c r="B45" s="28"/>
    </row>
    <row r="46" spans="1:2" ht="16" x14ac:dyDescent="0.2">
      <c r="A46" s="28" t="s">
        <v>98</v>
      </c>
      <c r="B46" s="28" t="s">
        <v>338</v>
      </c>
    </row>
    <row r="47" spans="1:2" ht="16" x14ac:dyDescent="0.2">
      <c r="A47" s="28" t="s">
        <v>117</v>
      </c>
      <c r="B47" s="28" t="s">
        <v>466</v>
      </c>
    </row>
    <row r="48" spans="1:2" ht="16" x14ac:dyDescent="0.2">
      <c r="A48" s="28" t="s">
        <v>118</v>
      </c>
      <c r="B48" s="28"/>
    </row>
    <row r="49" spans="1:2" ht="16" x14ac:dyDescent="0.2">
      <c r="A49" s="28" t="s">
        <v>119</v>
      </c>
      <c r="B49" s="28" t="s">
        <v>467</v>
      </c>
    </row>
    <row r="50" spans="1:2" ht="16" x14ac:dyDescent="0.2">
      <c r="A50" s="28" t="s">
        <v>120</v>
      </c>
      <c r="B50" s="28"/>
    </row>
    <row r="51" spans="1:2" ht="16" x14ac:dyDescent="0.2">
      <c r="A51" s="28" t="s">
        <v>121</v>
      </c>
      <c r="B51" s="28" t="s">
        <v>468</v>
      </c>
    </row>
    <row r="52" spans="1:2" ht="32" x14ac:dyDescent="0.2">
      <c r="A52" s="28" t="s">
        <v>122</v>
      </c>
      <c r="B52" s="28"/>
    </row>
    <row r="53" spans="1:2" ht="32" x14ac:dyDescent="0.2">
      <c r="A53" s="28" t="s">
        <v>98</v>
      </c>
      <c r="B53" s="28" t="s">
        <v>352</v>
      </c>
    </row>
    <row r="54" spans="1:2" ht="32" x14ac:dyDescent="0.2">
      <c r="A54" s="28" t="s">
        <v>98</v>
      </c>
      <c r="B54" s="28" t="s">
        <v>340</v>
      </c>
    </row>
    <row r="55" spans="1:2" ht="32" x14ac:dyDescent="0.2">
      <c r="A55" s="28" t="s">
        <v>98</v>
      </c>
      <c r="B55" s="28" t="s">
        <v>341</v>
      </c>
    </row>
    <row r="56" spans="1:2" ht="48" x14ac:dyDescent="0.2">
      <c r="A56" s="28" t="s">
        <v>98</v>
      </c>
      <c r="B56" s="28" t="s">
        <v>469</v>
      </c>
    </row>
    <row r="58" spans="1:2" x14ac:dyDescent="0.2">
      <c r="A58" s="50" t="s">
        <v>123</v>
      </c>
      <c r="B58" s="42"/>
    </row>
    <row r="59" spans="1:2" x14ac:dyDescent="0.2">
      <c r="A59" s="26" t="s">
        <v>87</v>
      </c>
    </row>
    <row r="60" spans="1:2" x14ac:dyDescent="0.2">
      <c r="A60" s="27" t="s">
        <v>124</v>
      </c>
    </row>
    <row r="61" spans="1:2" x14ac:dyDescent="0.2">
      <c r="A61" s="27" t="s">
        <v>125</v>
      </c>
    </row>
    <row r="62" spans="1:2" x14ac:dyDescent="0.2">
      <c r="A62" s="27" t="s">
        <v>126</v>
      </c>
    </row>
    <row r="63" spans="1:2" x14ac:dyDescent="0.2">
      <c r="A63" s="27" t="s">
        <v>127</v>
      </c>
    </row>
    <row r="64" spans="1:2" x14ac:dyDescent="0.2">
      <c r="A64" s="27" t="s">
        <v>128</v>
      </c>
    </row>
    <row r="65" spans="1:2" x14ac:dyDescent="0.2">
      <c r="A65" s="25" t="s">
        <v>93</v>
      </c>
      <c r="B65" s="25" t="s">
        <v>94</v>
      </c>
    </row>
    <row r="66" spans="1:2" ht="32" x14ac:dyDescent="0.2">
      <c r="A66" s="28" t="s">
        <v>129</v>
      </c>
      <c r="B66" s="28" t="s">
        <v>470</v>
      </c>
    </row>
    <row r="67" spans="1:2" ht="32" x14ac:dyDescent="0.2">
      <c r="A67" s="28" t="s">
        <v>334</v>
      </c>
      <c r="B67" s="28" t="s">
        <v>471</v>
      </c>
    </row>
    <row r="69" spans="1:2" x14ac:dyDescent="0.2">
      <c r="A69" s="50" t="s">
        <v>130</v>
      </c>
      <c r="B69" s="42"/>
    </row>
    <row r="70" spans="1:2" x14ac:dyDescent="0.2">
      <c r="A70" s="26" t="s">
        <v>87</v>
      </c>
    </row>
    <row r="71" spans="1:2" x14ac:dyDescent="0.2">
      <c r="A71" s="27" t="s">
        <v>131</v>
      </c>
    </row>
    <row r="72" spans="1:2" x14ac:dyDescent="0.2">
      <c r="A72" s="27" t="s">
        <v>132</v>
      </c>
    </row>
    <row r="73" spans="1:2" x14ac:dyDescent="0.2">
      <c r="A73" s="27" t="s">
        <v>133</v>
      </c>
    </row>
    <row r="74" spans="1:2" x14ac:dyDescent="0.2">
      <c r="A74" s="27" t="s">
        <v>134</v>
      </c>
    </row>
    <row r="75" spans="1:2" x14ac:dyDescent="0.2">
      <c r="A75" s="27" t="s">
        <v>135</v>
      </c>
    </row>
    <row r="76" spans="1:2" x14ac:dyDescent="0.2">
      <c r="A76" s="25" t="s">
        <v>93</v>
      </c>
      <c r="B76" s="25" t="s">
        <v>94</v>
      </c>
    </row>
    <row r="77" spans="1:2" ht="16" x14ac:dyDescent="0.2">
      <c r="A77" s="28" t="s">
        <v>136</v>
      </c>
      <c r="B77" s="28" t="s">
        <v>472</v>
      </c>
    </row>
    <row r="78" spans="1:2" ht="32" x14ac:dyDescent="0.2">
      <c r="A78" s="28" t="s">
        <v>137</v>
      </c>
      <c r="B78" s="28" t="s">
        <v>473</v>
      </c>
    </row>
    <row r="79" spans="1:2" ht="16" x14ac:dyDescent="0.2">
      <c r="A79" s="28" t="s">
        <v>138</v>
      </c>
      <c r="B79" s="28" t="s">
        <v>474</v>
      </c>
    </row>
    <row r="80" spans="1:2" ht="32" x14ac:dyDescent="0.2">
      <c r="A80" s="28" t="s">
        <v>336</v>
      </c>
      <c r="B80" s="28" t="s">
        <v>475</v>
      </c>
    </row>
    <row r="81" spans="1:2" ht="32" x14ac:dyDescent="0.2">
      <c r="A81" s="28" t="s">
        <v>139</v>
      </c>
      <c r="B81" s="28" t="s">
        <v>476</v>
      </c>
    </row>
    <row r="82" spans="1:2" ht="16" x14ac:dyDescent="0.2">
      <c r="A82" s="28" t="s">
        <v>140</v>
      </c>
      <c r="B82" s="28" t="s">
        <v>477</v>
      </c>
    </row>
    <row r="83" spans="1:2" ht="16" x14ac:dyDescent="0.2">
      <c r="A83" s="28" t="s">
        <v>141</v>
      </c>
      <c r="B83" s="28" t="s">
        <v>478</v>
      </c>
    </row>
    <row r="84" spans="1:2" ht="32" x14ac:dyDescent="0.2">
      <c r="A84" s="28" t="s">
        <v>143</v>
      </c>
      <c r="B84" s="28"/>
    </row>
    <row r="85" spans="1:2" ht="16" x14ac:dyDescent="0.2">
      <c r="A85" s="28" t="s">
        <v>144</v>
      </c>
      <c r="B85" s="28" t="s">
        <v>479</v>
      </c>
    </row>
    <row r="87" spans="1:2" x14ac:dyDescent="0.2">
      <c r="A87" s="50" t="s">
        <v>145</v>
      </c>
      <c r="B87" s="42"/>
    </row>
    <row r="88" spans="1:2" x14ac:dyDescent="0.2">
      <c r="A88" s="26" t="s">
        <v>87</v>
      </c>
    </row>
    <row r="89" spans="1:2" x14ac:dyDescent="0.2">
      <c r="A89" s="27" t="s">
        <v>146</v>
      </c>
    </row>
    <row r="90" spans="1:2" x14ac:dyDescent="0.2">
      <c r="A90" s="27" t="s">
        <v>147</v>
      </c>
    </row>
    <row r="91" spans="1:2" x14ac:dyDescent="0.2">
      <c r="A91" s="27" t="s">
        <v>90</v>
      </c>
    </row>
    <row r="92" spans="1:2" x14ac:dyDescent="0.2">
      <c r="A92" s="27" t="s">
        <v>148</v>
      </c>
    </row>
    <row r="93" spans="1:2" x14ac:dyDescent="0.2">
      <c r="A93" s="27" t="s">
        <v>149</v>
      </c>
    </row>
    <row r="94" spans="1:2" x14ac:dyDescent="0.2">
      <c r="A94" s="25" t="s">
        <v>93</v>
      </c>
      <c r="B94" s="25" t="s">
        <v>94</v>
      </c>
    </row>
    <row r="95" spans="1:2" ht="32" x14ac:dyDescent="0.2">
      <c r="A95" s="28" t="s">
        <v>151</v>
      </c>
      <c r="B95" s="28"/>
    </row>
    <row r="97" spans="1:2" x14ac:dyDescent="0.2">
      <c r="A97" s="50" t="s">
        <v>152</v>
      </c>
      <c r="B97" s="42"/>
    </row>
    <row r="98" spans="1:2" x14ac:dyDescent="0.2">
      <c r="A98" s="26" t="s">
        <v>87</v>
      </c>
    </row>
    <row r="99" spans="1:2" x14ac:dyDescent="0.2">
      <c r="A99" s="27" t="s">
        <v>153</v>
      </c>
    </row>
    <row r="100" spans="1:2" x14ac:dyDescent="0.2">
      <c r="A100" s="27" t="s">
        <v>154</v>
      </c>
    </row>
    <row r="101" spans="1:2" x14ac:dyDescent="0.2">
      <c r="A101" s="27" t="s">
        <v>155</v>
      </c>
    </row>
    <row r="102" spans="1:2" x14ac:dyDescent="0.2">
      <c r="A102" s="27" t="s">
        <v>156</v>
      </c>
    </row>
    <row r="103" spans="1:2" x14ac:dyDescent="0.2">
      <c r="A103" s="27" t="s">
        <v>157</v>
      </c>
    </row>
    <row r="104" spans="1:2" x14ac:dyDescent="0.2">
      <c r="A104" s="25" t="s">
        <v>93</v>
      </c>
      <c r="B104" s="25" t="s">
        <v>94</v>
      </c>
    </row>
    <row r="105" spans="1:2" ht="32" x14ac:dyDescent="0.2">
      <c r="A105" s="28" t="s">
        <v>158</v>
      </c>
      <c r="B105" s="28"/>
    </row>
    <row r="106" spans="1:2" ht="16" x14ac:dyDescent="0.2">
      <c r="A106" s="28" t="s">
        <v>159</v>
      </c>
      <c r="B106" s="28" t="s">
        <v>480</v>
      </c>
    </row>
    <row r="107" spans="1:2" ht="32" x14ac:dyDescent="0.2">
      <c r="A107" s="28" t="s">
        <v>160</v>
      </c>
      <c r="B107" s="28" t="s">
        <v>481</v>
      </c>
    </row>
    <row r="109" spans="1:2" x14ac:dyDescent="0.2">
      <c r="A109" s="50" t="s">
        <v>161</v>
      </c>
      <c r="B109" s="42"/>
    </row>
    <row r="110" spans="1:2" x14ac:dyDescent="0.2">
      <c r="A110" s="26" t="s">
        <v>87</v>
      </c>
    </row>
    <row r="111" spans="1:2" x14ac:dyDescent="0.2">
      <c r="A111" s="27" t="s">
        <v>162</v>
      </c>
    </row>
    <row r="112" spans="1:2" x14ac:dyDescent="0.2">
      <c r="A112" s="27" t="s">
        <v>163</v>
      </c>
    </row>
    <row r="113" spans="1:2" x14ac:dyDescent="0.2">
      <c r="A113" s="27" t="s">
        <v>164</v>
      </c>
    </row>
    <row r="114" spans="1:2" x14ac:dyDescent="0.2">
      <c r="A114" s="27" t="s">
        <v>165</v>
      </c>
    </row>
    <row r="115" spans="1:2" x14ac:dyDescent="0.2">
      <c r="A115" s="27" t="s">
        <v>166</v>
      </c>
    </row>
    <row r="116" spans="1:2" x14ac:dyDescent="0.2">
      <c r="A116" s="25" t="s">
        <v>93</v>
      </c>
      <c r="B116" s="25" t="s">
        <v>94</v>
      </c>
    </row>
    <row r="117" spans="1:2" ht="32" x14ac:dyDescent="0.2">
      <c r="A117" s="28" t="s">
        <v>167</v>
      </c>
      <c r="B117" s="28" t="s">
        <v>482</v>
      </c>
    </row>
    <row r="118" spans="1:2" ht="32" x14ac:dyDescent="0.2">
      <c r="A118" s="28" t="s">
        <v>339</v>
      </c>
      <c r="B118" s="28" t="s">
        <v>483</v>
      </c>
    </row>
    <row r="119" spans="1:2" ht="32" x14ac:dyDescent="0.2">
      <c r="A119" s="28" t="s">
        <v>168</v>
      </c>
      <c r="B119" s="28"/>
    </row>
    <row r="121" spans="1:2" x14ac:dyDescent="0.2">
      <c r="A121" s="50" t="s">
        <v>169</v>
      </c>
      <c r="B121" s="42"/>
    </row>
    <row r="122" spans="1:2" x14ac:dyDescent="0.2">
      <c r="A122" s="26" t="s">
        <v>87</v>
      </c>
    </row>
    <row r="123" spans="1:2" x14ac:dyDescent="0.2">
      <c r="A123" s="27" t="s">
        <v>170</v>
      </c>
    </row>
    <row r="124" spans="1:2" x14ac:dyDescent="0.2">
      <c r="A124" s="27" t="s">
        <v>171</v>
      </c>
    </row>
    <row r="125" spans="1:2" x14ac:dyDescent="0.2">
      <c r="A125" s="27" t="s">
        <v>172</v>
      </c>
    </row>
    <row r="126" spans="1:2" x14ac:dyDescent="0.2">
      <c r="A126" s="27" t="s">
        <v>134</v>
      </c>
    </row>
    <row r="127" spans="1:2" x14ac:dyDescent="0.2">
      <c r="A127" s="27" t="s">
        <v>173</v>
      </c>
    </row>
    <row r="128" spans="1:2" x14ac:dyDescent="0.2">
      <c r="A128" s="25" t="s">
        <v>93</v>
      </c>
      <c r="B128" s="25" t="s">
        <v>94</v>
      </c>
    </row>
    <row r="129" spans="1:2" ht="16" x14ac:dyDescent="0.2">
      <c r="A129" s="28" t="s">
        <v>174</v>
      </c>
      <c r="B129" s="28"/>
    </row>
    <row r="131" spans="1:2" x14ac:dyDescent="0.2">
      <c r="A131" s="50" t="s">
        <v>175</v>
      </c>
      <c r="B131" s="42"/>
    </row>
    <row r="132" spans="1:2" x14ac:dyDescent="0.2">
      <c r="A132" s="26" t="s">
        <v>87</v>
      </c>
    </row>
    <row r="133" spans="1:2" x14ac:dyDescent="0.2">
      <c r="A133" s="27" t="s">
        <v>176</v>
      </c>
    </row>
    <row r="134" spans="1:2" x14ac:dyDescent="0.2">
      <c r="A134" s="27" t="s">
        <v>177</v>
      </c>
    </row>
    <row r="135" spans="1:2" x14ac:dyDescent="0.2">
      <c r="A135" s="27" t="s">
        <v>178</v>
      </c>
    </row>
    <row r="136" spans="1:2" x14ac:dyDescent="0.2">
      <c r="A136" s="27" t="s">
        <v>179</v>
      </c>
    </row>
    <row r="137" spans="1:2" x14ac:dyDescent="0.2">
      <c r="A137" s="27" t="s">
        <v>180</v>
      </c>
    </row>
    <row r="138" spans="1:2" x14ac:dyDescent="0.2">
      <c r="A138" s="25" t="s">
        <v>93</v>
      </c>
      <c r="B138" s="25" t="s">
        <v>94</v>
      </c>
    </row>
    <row r="139" spans="1:2" ht="32" x14ac:dyDescent="0.2">
      <c r="A139" s="28" t="s">
        <v>332</v>
      </c>
      <c r="B139" s="28" t="s">
        <v>484</v>
      </c>
    </row>
    <row r="140" spans="1:2" ht="32" x14ac:dyDescent="0.2">
      <c r="A140" s="28" t="s">
        <v>181</v>
      </c>
      <c r="B140" s="28" t="s">
        <v>485</v>
      </c>
    </row>
    <row r="141" spans="1:2" ht="16" x14ac:dyDescent="0.2">
      <c r="A141" s="28" t="s">
        <v>182</v>
      </c>
      <c r="B141" s="28" t="s">
        <v>486</v>
      </c>
    </row>
    <row r="142" spans="1:2" ht="32" x14ac:dyDescent="0.2">
      <c r="A142" s="28" t="s">
        <v>183</v>
      </c>
      <c r="B142" s="28" t="s">
        <v>487</v>
      </c>
    </row>
    <row r="143" spans="1:2" ht="16" x14ac:dyDescent="0.2">
      <c r="A143" s="28" t="s">
        <v>364</v>
      </c>
      <c r="B143" s="28"/>
    </row>
  </sheetData>
  <mergeCells count="9">
    <mergeCell ref="A131:B131"/>
    <mergeCell ref="A121:B121"/>
    <mergeCell ref="A14:B14"/>
    <mergeCell ref="A1:B1"/>
    <mergeCell ref="A109:B109"/>
    <mergeCell ref="A58:B58"/>
    <mergeCell ref="A97:B97"/>
    <mergeCell ref="A69:B69"/>
    <mergeCell ref="A87:B87"/>
  </mergeCells>
  <dataValidations count="1">
    <dataValidation type="list" allowBlank="1" sqref="B4:B11" xr:uid="{00000000-0002-0000-0D00-000000000000}">
      <formula1>"0,1,2,3,4,5"</formula1>
    </dataValidation>
  </dataValidations>
  <pageMargins left="0.75" right="0.75" top="1" bottom="1" header="0.5" footer="0.5"/>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D9D9D9"/>
  </sheetPr>
  <dimension ref="A1:B142"/>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488</v>
      </c>
      <c r="B1" s="42"/>
    </row>
    <row r="3" spans="1:2" x14ac:dyDescent="0.2">
      <c r="A3" s="22" t="s">
        <v>76</v>
      </c>
      <c r="B3" s="22" t="s">
        <v>77</v>
      </c>
    </row>
    <row r="4" spans="1:2" x14ac:dyDescent="0.2">
      <c r="A4" s="23" t="s">
        <v>78</v>
      </c>
      <c r="B4" s="24">
        <v>4</v>
      </c>
    </row>
    <row r="5" spans="1:2" x14ac:dyDescent="0.2">
      <c r="A5" s="23" t="s">
        <v>79</v>
      </c>
      <c r="B5" s="24">
        <v>5</v>
      </c>
    </row>
    <row r="6" spans="1:2" x14ac:dyDescent="0.2">
      <c r="A6" s="23" t="s">
        <v>80</v>
      </c>
      <c r="B6" s="24">
        <v>3</v>
      </c>
    </row>
    <row r="7" spans="1:2" x14ac:dyDescent="0.2">
      <c r="A7" s="23" t="s">
        <v>81</v>
      </c>
      <c r="B7" s="24">
        <v>1</v>
      </c>
    </row>
    <row r="8" spans="1:2" x14ac:dyDescent="0.2">
      <c r="A8" s="23" t="s">
        <v>82</v>
      </c>
      <c r="B8" s="24">
        <v>5</v>
      </c>
    </row>
    <row r="9" spans="1:2" x14ac:dyDescent="0.2">
      <c r="A9" s="23" t="s">
        <v>83</v>
      </c>
      <c r="B9" s="24">
        <v>1</v>
      </c>
    </row>
    <row r="10" spans="1:2" x14ac:dyDescent="0.2">
      <c r="A10" s="23" t="s">
        <v>84</v>
      </c>
      <c r="B10" s="24">
        <v>1</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49</v>
      </c>
    </row>
    <row r="23" spans="1:2" ht="48" x14ac:dyDescent="0.2">
      <c r="A23" s="28" t="s">
        <v>96</v>
      </c>
      <c r="B23" s="28" t="s">
        <v>489</v>
      </c>
    </row>
    <row r="24" spans="1:2" ht="32" x14ac:dyDescent="0.2">
      <c r="A24" s="28" t="s">
        <v>97</v>
      </c>
      <c r="B24" s="28" t="s">
        <v>490</v>
      </c>
    </row>
    <row r="25" spans="1:2" ht="16" x14ac:dyDescent="0.2">
      <c r="A25" s="28" t="s">
        <v>99</v>
      </c>
      <c r="B25" s="28" t="s">
        <v>491</v>
      </c>
    </row>
    <row r="26" spans="1:2" ht="32" x14ac:dyDescent="0.2">
      <c r="A26" s="28" t="s">
        <v>98</v>
      </c>
      <c r="B26" s="28" t="s">
        <v>334</v>
      </c>
    </row>
    <row r="27" spans="1:2" ht="16" x14ac:dyDescent="0.2">
      <c r="A27" s="28" t="s">
        <v>100</v>
      </c>
      <c r="B27" s="28" t="s">
        <v>492</v>
      </c>
    </row>
    <row r="28" spans="1:2" ht="16" x14ac:dyDescent="0.2">
      <c r="A28" s="28" t="s">
        <v>101</v>
      </c>
      <c r="B28" s="28" t="s">
        <v>493</v>
      </c>
    </row>
    <row r="29" spans="1:2" ht="16" x14ac:dyDescent="0.2">
      <c r="A29" s="28" t="s">
        <v>347</v>
      </c>
      <c r="B29" s="28"/>
    </row>
    <row r="30" spans="1:2" ht="16" x14ac:dyDescent="0.2">
      <c r="A30" s="28" t="s">
        <v>102</v>
      </c>
      <c r="B30" s="28"/>
    </row>
    <row r="31" spans="1:2" ht="32" x14ac:dyDescent="0.2">
      <c r="A31" s="28" t="s">
        <v>349</v>
      </c>
      <c r="B31" s="28"/>
    </row>
    <row r="32" spans="1:2" ht="32" x14ac:dyDescent="0.2">
      <c r="A32" s="28" t="s">
        <v>104</v>
      </c>
      <c r="B32" s="28"/>
    </row>
    <row r="33" spans="1:2" ht="32" x14ac:dyDescent="0.2">
      <c r="A33" s="28" t="s">
        <v>105</v>
      </c>
      <c r="B33" s="28"/>
    </row>
    <row r="34" spans="1:2" ht="32" x14ac:dyDescent="0.2">
      <c r="A34" s="28" t="s">
        <v>106</v>
      </c>
      <c r="B34" s="28" t="s">
        <v>494</v>
      </c>
    </row>
    <row r="35" spans="1:2" ht="32" x14ac:dyDescent="0.2">
      <c r="A35" s="28" t="s">
        <v>107</v>
      </c>
      <c r="B35" s="28" t="s">
        <v>495</v>
      </c>
    </row>
    <row r="36" spans="1:2" ht="16" x14ac:dyDescent="0.2">
      <c r="A36" s="28" t="s">
        <v>108</v>
      </c>
      <c r="B36" s="28"/>
    </row>
    <row r="37" spans="1:2" ht="16" x14ac:dyDescent="0.2">
      <c r="A37" s="28" t="s">
        <v>98</v>
      </c>
      <c r="B37" s="28" t="s">
        <v>335</v>
      </c>
    </row>
    <row r="38" spans="1:2" ht="16" x14ac:dyDescent="0.2">
      <c r="A38" s="28" t="s">
        <v>109</v>
      </c>
      <c r="B38" s="28"/>
    </row>
    <row r="39" spans="1:2" ht="32" x14ac:dyDescent="0.2">
      <c r="A39" s="28" t="s">
        <v>110</v>
      </c>
      <c r="B39" s="28" t="s">
        <v>496</v>
      </c>
    </row>
    <row r="40" spans="1:2" ht="16" x14ac:dyDescent="0.2">
      <c r="A40" s="28" t="s">
        <v>111</v>
      </c>
      <c r="B40" s="28"/>
    </row>
    <row r="41" spans="1:2" ht="16" x14ac:dyDescent="0.2">
      <c r="A41" s="28" t="s">
        <v>112</v>
      </c>
      <c r="B41" s="28"/>
    </row>
    <row r="42" spans="1:2" ht="32" x14ac:dyDescent="0.2">
      <c r="A42" s="28" t="s">
        <v>113</v>
      </c>
      <c r="B42" s="28"/>
    </row>
    <row r="43" spans="1:2" ht="32" x14ac:dyDescent="0.2">
      <c r="A43" s="28" t="s">
        <v>98</v>
      </c>
      <c r="B43" s="28" t="s">
        <v>339</v>
      </c>
    </row>
    <row r="44" spans="1:2" ht="16" x14ac:dyDescent="0.2">
      <c r="A44" s="28" t="s">
        <v>114</v>
      </c>
      <c r="B44" s="28"/>
    </row>
    <row r="45" spans="1:2" ht="16" x14ac:dyDescent="0.2">
      <c r="A45" s="28" t="s">
        <v>115</v>
      </c>
      <c r="B45" s="28"/>
    </row>
    <row r="46" spans="1:2" ht="32" x14ac:dyDescent="0.2">
      <c r="A46" s="28" t="s">
        <v>98</v>
      </c>
      <c r="B46" s="28" t="s">
        <v>337</v>
      </c>
    </row>
    <row r="47" spans="1:2" ht="16" x14ac:dyDescent="0.2">
      <c r="A47" s="28" t="s">
        <v>116</v>
      </c>
      <c r="B47" s="28"/>
    </row>
    <row r="48" spans="1:2" ht="16" x14ac:dyDescent="0.2">
      <c r="A48" s="28" t="s">
        <v>98</v>
      </c>
      <c r="B48" s="28" t="s">
        <v>338</v>
      </c>
    </row>
    <row r="49" spans="1:2" ht="16" x14ac:dyDescent="0.2">
      <c r="A49" s="28" t="s">
        <v>117</v>
      </c>
      <c r="B49" s="28"/>
    </row>
    <row r="50" spans="1:2" ht="16" x14ac:dyDescent="0.2">
      <c r="A50" s="28" t="s">
        <v>118</v>
      </c>
      <c r="B50" s="28"/>
    </row>
    <row r="51" spans="1:2" ht="16" x14ac:dyDescent="0.2">
      <c r="A51" s="28" t="s">
        <v>119</v>
      </c>
      <c r="B51" s="28"/>
    </row>
    <row r="52" spans="1:2" ht="16" x14ac:dyDescent="0.2">
      <c r="A52" s="28" t="s">
        <v>120</v>
      </c>
      <c r="B52" s="28"/>
    </row>
    <row r="53" spans="1:2" ht="16" x14ac:dyDescent="0.2">
      <c r="A53" s="28" t="s">
        <v>121</v>
      </c>
      <c r="B53" s="28"/>
    </row>
    <row r="54" spans="1:2" ht="32" x14ac:dyDescent="0.2">
      <c r="A54" s="28" t="s">
        <v>122</v>
      </c>
      <c r="B54" s="28"/>
    </row>
    <row r="55" spans="1:2" ht="32" x14ac:dyDescent="0.2">
      <c r="A55" s="28" t="s">
        <v>98</v>
      </c>
      <c r="B55" s="28" t="s">
        <v>352</v>
      </c>
    </row>
    <row r="56" spans="1:2" ht="32" x14ac:dyDescent="0.2">
      <c r="A56" s="28" t="s">
        <v>98</v>
      </c>
      <c r="B56" s="28" t="s">
        <v>340</v>
      </c>
    </row>
    <row r="57" spans="1:2" ht="32" x14ac:dyDescent="0.2">
      <c r="A57" s="28" t="s">
        <v>98</v>
      </c>
      <c r="B57" s="28" t="s">
        <v>341</v>
      </c>
    </row>
    <row r="59" spans="1:2" x14ac:dyDescent="0.2">
      <c r="A59" s="50" t="s">
        <v>123</v>
      </c>
      <c r="B59" s="42"/>
    </row>
    <row r="60" spans="1:2" x14ac:dyDescent="0.2">
      <c r="A60" s="26" t="s">
        <v>87</v>
      </c>
    </row>
    <row r="61" spans="1:2" x14ac:dyDescent="0.2">
      <c r="A61" s="27" t="s">
        <v>124</v>
      </c>
    </row>
    <row r="62" spans="1:2" x14ac:dyDescent="0.2">
      <c r="A62" s="27" t="s">
        <v>125</v>
      </c>
    </row>
    <row r="63" spans="1:2" x14ac:dyDescent="0.2">
      <c r="A63" s="27" t="s">
        <v>126</v>
      </c>
    </row>
    <row r="64" spans="1:2" x14ac:dyDescent="0.2">
      <c r="A64" s="27" t="s">
        <v>127</v>
      </c>
    </row>
    <row r="65" spans="1:2" x14ac:dyDescent="0.2">
      <c r="A65" s="27" t="s">
        <v>128</v>
      </c>
    </row>
    <row r="66" spans="1:2" x14ac:dyDescent="0.2">
      <c r="A66" s="25" t="s">
        <v>93</v>
      </c>
      <c r="B66" s="25" t="s">
        <v>94</v>
      </c>
    </row>
    <row r="67" spans="1:2" ht="16" x14ac:dyDescent="0.2">
      <c r="A67" s="28" t="s">
        <v>129</v>
      </c>
      <c r="B67" s="28" t="s">
        <v>497</v>
      </c>
    </row>
    <row r="69" spans="1:2" x14ac:dyDescent="0.2">
      <c r="A69" s="50" t="s">
        <v>130</v>
      </c>
      <c r="B69" s="42"/>
    </row>
    <row r="70" spans="1:2" x14ac:dyDescent="0.2">
      <c r="A70" s="26" t="s">
        <v>87</v>
      </c>
    </row>
    <row r="71" spans="1:2" x14ac:dyDescent="0.2">
      <c r="A71" s="27" t="s">
        <v>131</v>
      </c>
    </row>
    <row r="72" spans="1:2" x14ac:dyDescent="0.2">
      <c r="A72" s="27" t="s">
        <v>132</v>
      </c>
    </row>
    <row r="73" spans="1:2" x14ac:dyDescent="0.2">
      <c r="A73" s="27" t="s">
        <v>133</v>
      </c>
    </row>
    <row r="74" spans="1:2" x14ac:dyDescent="0.2">
      <c r="A74" s="27" t="s">
        <v>134</v>
      </c>
    </row>
    <row r="75" spans="1:2" x14ac:dyDescent="0.2">
      <c r="A75" s="27" t="s">
        <v>135</v>
      </c>
    </row>
    <row r="76" spans="1:2" x14ac:dyDescent="0.2">
      <c r="A76" s="25" t="s">
        <v>93</v>
      </c>
      <c r="B76" s="25" t="s">
        <v>94</v>
      </c>
    </row>
    <row r="77" spans="1:2" ht="16" x14ac:dyDescent="0.2">
      <c r="A77" s="28" t="s">
        <v>136</v>
      </c>
      <c r="B77" s="28" t="s">
        <v>498</v>
      </c>
    </row>
    <row r="78" spans="1:2" ht="32" x14ac:dyDescent="0.2">
      <c r="A78" s="28" t="s">
        <v>137</v>
      </c>
      <c r="B78" s="28" t="s">
        <v>499</v>
      </c>
    </row>
    <row r="79" spans="1:2" ht="16" x14ac:dyDescent="0.2">
      <c r="A79" s="28" t="s">
        <v>138</v>
      </c>
      <c r="B79" s="28"/>
    </row>
    <row r="80" spans="1:2" ht="32" x14ac:dyDescent="0.2">
      <c r="A80" s="28" t="s">
        <v>336</v>
      </c>
      <c r="B80" s="28" t="s">
        <v>500</v>
      </c>
    </row>
    <row r="81" spans="1:2" ht="32" x14ac:dyDescent="0.2">
      <c r="A81" s="28" t="s">
        <v>139</v>
      </c>
      <c r="B81" s="28"/>
    </row>
    <row r="82" spans="1:2" ht="16" x14ac:dyDescent="0.2">
      <c r="A82" s="28" t="s">
        <v>140</v>
      </c>
      <c r="B82" s="28"/>
    </row>
    <row r="83" spans="1:2" ht="16" x14ac:dyDescent="0.2">
      <c r="A83" s="28" t="s">
        <v>141</v>
      </c>
      <c r="B83" s="28"/>
    </row>
    <row r="84" spans="1:2" ht="32" x14ac:dyDescent="0.2">
      <c r="A84" s="28" t="s">
        <v>143</v>
      </c>
      <c r="B84" s="28"/>
    </row>
    <row r="85" spans="1:2" ht="16" x14ac:dyDescent="0.2">
      <c r="A85" s="28" t="s">
        <v>144</v>
      </c>
      <c r="B85" s="28"/>
    </row>
    <row r="87" spans="1:2" x14ac:dyDescent="0.2">
      <c r="A87" s="50" t="s">
        <v>145</v>
      </c>
      <c r="B87" s="42"/>
    </row>
    <row r="88" spans="1:2" x14ac:dyDescent="0.2">
      <c r="A88" s="26" t="s">
        <v>87</v>
      </c>
    </row>
    <row r="89" spans="1:2" x14ac:dyDescent="0.2">
      <c r="A89" s="27" t="s">
        <v>146</v>
      </c>
    </row>
    <row r="90" spans="1:2" x14ac:dyDescent="0.2">
      <c r="A90" s="27" t="s">
        <v>147</v>
      </c>
    </row>
    <row r="91" spans="1:2" x14ac:dyDescent="0.2">
      <c r="A91" s="27" t="s">
        <v>90</v>
      </c>
    </row>
    <row r="92" spans="1:2" x14ac:dyDescent="0.2">
      <c r="A92" s="27" t="s">
        <v>148</v>
      </c>
    </row>
    <row r="93" spans="1:2" x14ac:dyDescent="0.2">
      <c r="A93" s="27" t="s">
        <v>149</v>
      </c>
    </row>
    <row r="94" spans="1:2" x14ac:dyDescent="0.2">
      <c r="A94" s="25" t="s">
        <v>93</v>
      </c>
      <c r="B94" s="25" t="s">
        <v>94</v>
      </c>
    </row>
    <row r="95" spans="1:2" ht="32" x14ac:dyDescent="0.2">
      <c r="A95" s="28" t="s">
        <v>151</v>
      </c>
      <c r="B95" s="28"/>
    </row>
    <row r="97" spans="1:2" x14ac:dyDescent="0.2">
      <c r="A97" s="50" t="s">
        <v>152</v>
      </c>
      <c r="B97" s="42"/>
    </row>
    <row r="98" spans="1:2" x14ac:dyDescent="0.2">
      <c r="A98" s="26" t="s">
        <v>87</v>
      </c>
    </row>
    <row r="99" spans="1:2" x14ac:dyDescent="0.2">
      <c r="A99" s="27" t="s">
        <v>153</v>
      </c>
    </row>
    <row r="100" spans="1:2" x14ac:dyDescent="0.2">
      <c r="A100" s="27" t="s">
        <v>154</v>
      </c>
    </row>
    <row r="101" spans="1:2" x14ac:dyDescent="0.2">
      <c r="A101" s="27" t="s">
        <v>155</v>
      </c>
    </row>
    <row r="102" spans="1:2" x14ac:dyDescent="0.2">
      <c r="A102" s="27" t="s">
        <v>156</v>
      </c>
    </row>
    <row r="103" spans="1:2" x14ac:dyDescent="0.2">
      <c r="A103" s="27" t="s">
        <v>157</v>
      </c>
    </row>
    <row r="104" spans="1:2" x14ac:dyDescent="0.2">
      <c r="A104" s="25" t="s">
        <v>93</v>
      </c>
      <c r="B104" s="25" t="s">
        <v>94</v>
      </c>
    </row>
    <row r="105" spans="1:2" ht="32" x14ac:dyDescent="0.2">
      <c r="A105" s="28" t="s">
        <v>158</v>
      </c>
      <c r="B105" s="28"/>
    </row>
    <row r="106" spans="1:2" ht="16" x14ac:dyDescent="0.2">
      <c r="A106" s="28" t="s">
        <v>159</v>
      </c>
      <c r="B106" s="28" t="s">
        <v>501</v>
      </c>
    </row>
    <row r="107" spans="1:2" ht="32" x14ac:dyDescent="0.2">
      <c r="A107" s="28" t="s">
        <v>160</v>
      </c>
      <c r="B107" s="28"/>
    </row>
    <row r="109" spans="1:2" x14ac:dyDescent="0.2">
      <c r="A109" s="50" t="s">
        <v>161</v>
      </c>
      <c r="B109" s="42"/>
    </row>
    <row r="110" spans="1:2" x14ac:dyDescent="0.2">
      <c r="A110" s="26" t="s">
        <v>87</v>
      </c>
    </row>
    <row r="111" spans="1:2" x14ac:dyDescent="0.2">
      <c r="A111" s="27" t="s">
        <v>162</v>
      </c>
    </row>
    <row r="112" spans="1:2" x14ac:dyDescent="0.2">
      <c r="A112" s="27" t="s">
        <v>163</v>
      </c>
    </row>
    <row r="113" spans="1:2" x14ac:dyDescent="0.2">
      <c r="A113" s="27" t="s">
        <v>164</v>
      </c>
    </row>
    <row r="114" spans="1:2" x14ac:dyDescent="0.2">
      <c r="A114" s="27" t="s">
        <v>165</v>
      </c>
    </row>
    <row r="115" spans="1:2" x14ac:dyDescent="0.2">
      <c r="A115" s="27" t="s">
        <v>166</v>
      </c>
    </row>
    <row r="116" spans="1:2" x14ac:dyDescent="0.2">
      <c r="A116" s="25" t="s">
        <v>93</v>
      </c>
      <c r="B116" s="25" t="s">
        <v>94</v>
      </c>
    </row>
    <row r="117" spans="1:2" ht="32" x14ac:dyDescent="0.2">
      <c r="A117" s="28" t="s">
        <v>167</v>
      </c>
      <c r="B117" s="28"/>
    </row>
    <row r="118" spans="1:2" ht="32" x14ac:dyDescent="0.2">
      <c r="A118" s="28" t="s">
        <v>168</v>
      </c>
      <c r="B118" s="28"/>
    </row>
    <row r="120" spans="1:2" x14ac:dyDescent="0.2">
      <c r="A120" s="50" t="s">
        <v>169</v>
      </c>
      <c r="B120" s="42"/>
    </row>
    <row r="121" spans="1:2" x14ac:dyDescent="0.2">
      <c r="A121" s="26" t="s">
        <v>87</v>
      </c>
    </row>
    <row r="122" spans="1:2" x14ac:dyDescent="0.2">
      <c r="A122" s="27" t="s">
        <v>170</v>
      </c>
    </row>
    <row r="123" spans="1:2" x14ac:dyDescent="0.2">
      <c r="A123" s="27" t="s">
        <v>171</v>
      </c>
    </row>
    <row r="124" spans="1:2" x14ac:dyDescent="0.2">
      <c r="A124" s="27" t="s">
        <v>172</v>
      </c>
    </row>
    <row r="125" spans="1:2" x14ac:dyDescent="0.2">
      <c r="A125" s="27" t="s">
        <v>134</v>
      </c>
    </row>
    <row r="126" spans="1:2" x14ac:dyDescent="0.2">
      <c r="A126" s="27" t="s">
        <v>173</v>
      </c>
    </row>
    <row r="127" spans="1:2" x14ac:dyDescent="0.2">
      <c r="A127" s="25" t="s">
        <v>93</v>
      </c>
      <c r="B127" s="25" t="s">
        <v>94</v>
      </c>
    </row>
    <row r="128" spans="1:2" ht="16" x14ac:dyDescent="0.2">
      <c r="A128" s="28" t="s">
        <v>174</v>
      </c>
      <c r="B128" s="28"/>
    </row>
    <row r="130" spans="1:2" x14ac:dyDescent="0.2">
      <c r="A130" s="50" t="s">
        <v>175</v>
      </c>
      <c r="B130" s="42"/>
    </row>
    <row r="131" spans="1:2" x14ac:dyDescent="0.2">
      <c r="A131" s="26" t="s">
        <v>87</v>
      </c>
    </row>
    <row r="132" spans="1:2" x14ac:dyDescent="0.2">
      <c r="A132" s="27" t="s">
        <v>176</v>
      </c>
    </row>
    <row r="133" spans="1:2" x14ac:dyDescent="0.2">
      <c r="A133" s="27" t="s">
        <v>177</v>
      </c>
    </row>
    <row r="134" spans="1:2" x14ac:dyDescent="0.2">
      <c r="A134" s="27" t="s">
        <v>178</v>
      </c>
    </row>
    <row r="135" spans="1:2" x14ac:dyDescent="0.2">
      <c r="A135" s="27" t="s">
        <v>179</v>
      </c>
    </row>
    <row r="136" spans="1:2" x14ac:dyDescent="0.2">
      <c r="A136" s="27" t="s">
        <v>180</v>
      </c>
    </row>
    <row r="137" spans="1:2" x14ac:dyDescent="0.2">
      <c r="A137" s="25" t="s">
        <v>93</v>
      </c>
      <c r="B137" s="25" t="s">
        <v>94</v>
      </c>
    </row>
    <row r="138" spans="1:2" ht="32" x14ac:dyDescent="0.2">
      <c r="A138" s="28" t="s">
        <v>332</v>
      </c>
      <c r="B138" s="28" t="s">
        <v>502</v>
      </c>
    </row>
    <row r="139" spans="1:2" ht="32" x14ac:dyDescent="0.2">
      <c r="A139" s="28" t="s">
        <v>181</v>
      </c>
      <c r="B139" s="28"/>
    </row>
    <row r="140" spans="1:2" ht="16" x14ac:dyDescent="0.2">
      <c r="A140" s="28" t="s">
        <v>182</v>
      </c>
      <c r="B140" s="28"/>
    </row>
    <row r="141" spans="1:2" ht="32" x14ac:dyDescent="0.2">
      <c r="A141" s="28" t="s">
        <v>183</v>
      </c>
      <c r="B141" s="28"/>
    </row>
    <row r="142" spans="1:2" ht="16" x14ac:dyDescent="0.2">
      <c r="A142" s="28" t="s">
        <v>364</v>
      </c>
      <c r="B142" s="28"/>
    </row>
  </sheetData>
  <mergeCells count="9">
    <mergeCell ref="A130:B130"/>
    <mergeCell ref="A59:B59"/>
    <mergeCell ref="A14:B14"/>
    <mergeCell ref="A1:B1"/>
    <mergeCell ref="A109:B109"/>
    <mergeCell ref="A120:B120"/>
    <mergeCell ref="A97:B97"/>
    <mergeCell ref="A69:B69"/>
    <mergeCell ref="A87:B87"/>
  </mergeCells>
  <dataValidations count="1">
    <dataValidation type="list" allowBlank="1" sqref="B4:B11" xr:uid="{00000000-0002-0000-0E00-000000000000}">
      <formula1>"0,1,2,3,4,5"</formula1>
    </dataValidation>
  </dataValidations>
  <pageMargins left="0.75" right="0.75" top="1" bottom="1" header="0.5" footer="0.5"/>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rgb="FFD9D9D9"/>
  </sheetPr>
  <dimension ref="A1:B145"/>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503</v>
      </c>
      <c r="B1" s="42"/>
    </row>
    <row r="3" spans="1:2" x14ac:dyDescent="0.2">
      <c r="A3" s="22" t="s">
        <v>76</v>
      </c>
      <c r="B3" s="22" t="s">
        <v>77</v>
      </c>
    </row>
    <row r="4" spans="1:2" x14ac:dyDescent="0.2">
      <c r="A4" s="23" t="s">
        <v>78</v>
      </c>
      <c r="B4" s="24">
        <v>3</v>
      </c>
    </row>
    <row r="5" spans="1:2" x14ac:dyDescent="0.2">
      <c r="A5" s="23" t="s">
        <v>79</v>
      </c>
      <c r="B5" s="24">
        <v>5</v>
      </c>
    </row>
    <row r="6" spans="1:2" x14ac:dyDescent="0.2">
      <c r="A6" s="23" t="s">
        <v>80</v>
      </c>
      <c r="B6" s="24">
        <v>4</v>
      </c>
    </row>
    <row r="7" spans="1:2" x14ac:dyDescent="0.2">
      <c r="A7" s="23" t="s">
        <v>81</v>
      </c>
      <c r="B7" s="24">
        <v>1</v>
      </c>
    </row>
    <row r="8" spans="1:2" x14ac:dyDescent="0.2">
      <c r="A8" s="23" t="s">
        <v>82</v>
      </c>
      <c r="B8" s="24">
        <v>4</v>
      </c>
    </row>
    <row r="9" spans="1:2" x14ac:dyDescent="0.2">
      <c r="A9" s="23" t="s">
        <v>83</v>
      </c>
      <c r="B9" s="24">
        <v>4</v>
      </c>
    </row>
    <row r="10" spans="1:2" x14ac:dyDescent="0.2">
      <c r="A10" s="23" t="s">
        <v>84</v>
      </c>
      <c r="B10" s="24">
        <v>2</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50</v>
      </c>
    </row>
    <row r="23" spans="1:2" ht="64" x14ac:dyDescent="0.2">
      <c r="A23" s="28" t="s">
        <v>96</v>
      </c>
      <c r="B23" s="28" t="s">
        <v>504</v>
      </c>
    </row>
    <row r="24" spans="1:2" ht="32" x14ac:dyDescent="0.2">
      <c r="A24" s="28" t="s">
        <v>97</v>
      </c>
      <c r="B24" s="28" t="s">
        <v>505</v>
      </c>
    </row>
    <row r="25" spans="1:2" ht="16" x14ac:dyDescent="0.2">
      <c r="A25" s="28" t="s">
        <v>99</v>
      </c>
      <c r="B25" s="28" t="s">
        <v>506</v>
      </c>
    </row>
    <row r="26" spans="1:2" ht="32" x14ac:dyDescent="0.2">
      <c r="A26" s="28" t="s">
        <v>98</v>
      </c>
      <c r="B26" s="28" t="s">
        <v>334</v>
      </c>
    </row>
    <row r="27" spans="1:2" ht="16" x14ac:dyDescent="0.2">
      <c r="A27" s="28" t="s">
        <v>100</v>
      </c>
      <c r="B27" s="28" t="s">
        <v>301</v>
      </c>
    </row>
    <row r="28" spans="1:2" ht="16" x14ac:dyDescent="0.2">
      <c r="A28" s="28" t="s">
        <v>101</v>
      </c>
      <c r="B28" s="28" t="s">
        <v>493</v>
      </c>
    </row>
    <row r="29" spans="1:2" ht="16" x14ac:dyDescent="0.2">
      <c r="A29" s="28" t="s">
        <v>347</v>
      </c>
      <c r="B29" s="28" t="s">
        <v>507</v>
      </c>
    </row>
    <row r="30" spans="1:2" ht="16" x14ac:dyDescent="0.2">
      <c r="A30" s="28" t="s">
        <v>102</v>
      </c>
      <c r="B30" s="28" t="s">
        <v>508</v>
      </c>
    </row>
    <row r="31" spans="1:2" ht="32" x14ac:dyDescent="0.2">
      <c r="A31" s="28" t="s">
        <v>349</v>
      </c>
      <c r="B31" s="28"/>
    </row>
    <row r="32" spans="1:2" ht="32" x14ac:dyDescent="0.2">
      <c r="A32" s="28" t="s">
        <v>104</v>
      </c>
      <c r="B32" s="28"/>
    </row>
    <row r="33" spans="1:2" ht="32" x14ac:dyDescent="0.2">
      <c r="A33" s="28" t="s">
        <v>105</v>
      </c>
      <c r="B33" s="28" t="s">
        <v>509</v>
      </c>
    </row>
    <row r="34" spans="1:2" ht="32" x14ac:dyDescent="0.2">
      <c r="A34" s="28" t="s">
        <v>106</v>
      </c>
      <c r="B34" s="28" t="s">
        <v>398</v>
      </c>
    </row>
    <row r="35" spans="1:2" ht="32" x14ac:dyDescent="0.2">
      <c r="A35" s="28" t="s">
        <v>107</v>
      </c>
      <c r="B35" s="28" t="s">
        <v>510</v>
      </c>
    </row>
    <row r="36" spans="1:2" ht="16" x14ac:dyDescent="0.2">
      <c r="A36" s="28" t="s">
        <v>108</v>
      </c>
      <c r="B36" s="28"/>
    </row>
    <row r="37" spans="1:2" ht="16" x14ac:dyDescent="0.2">
      <c r="A37" s="28" t="s">
        <v>98</v>
      </c>
      <c r="B37" s="28" t="s">
        <v>335</v>
      </c>
    </row>
    <row r="38" spans="1:2" ht="16" x14ac:dyDescent="0.2">
      <c r="A38" s="28" t="s">
        <v>109</v>
      </c>
      <c r="B38" s="28" t="s">
        <v>511</v>
      </c>
    </row>
    <row r="39" spans="1:2" ht="32" x14ac:dyDescent="0.2">
      <c r="A39" s="28" t="s">
        <v>110</v>
      </c>
      <c r="B39" s="28" t="s">
        <v>512</v>
      </c>
    </row>
    <row r="40" spans="1:2" ht="16" x14ac:dyDescent="0.2">
      <c r="A40" s="28" t="s">
        <v>111</v>
      </c>
      <c r="B40" s="28" t="s">
        <v>513</v>
      </c>
    </row>
    <row r="41" spans="1:2" ht="16" x14ac:dyDescent="0.2">
      <c r="A41" s="28" t="s">
        <v>112</v>
      </c>
      <c r="B41" s="28" t="s">
        <v>507</v>
      </c>
    </row>
    <row r="42" spans="1:2" ht="32" x14ac:dyDescent="0.2">
      <c r="A42" s="28" t="s">
        <v>113</v>
      </c>
      <c r="B42" s="28" t="s">
        <v>514</v>
      </c>
    </row>
    <row r="43" spans="1:2" ht="16" x14ac:dyDescent="0.2">
      <c r="A43" s="28" t="s">
        <v>114</v>
      </c>
      <c r="B43" s="28" t="s">
        <v>515</v>
      </c>
    </row>
    <row r="44" spans="1:2" ht="16" x14ac:dyDescent="0.2">
      <c r="A44" s="28" t="s">
        <v>115</v>
      </c>
      <c r="B44" s="28"/>
    </row>
    <row r="45" spans="1:2" ht="32" x14ac:dyDescent="0.2">
      <c r="A45" s="28" t="s">
        <v>98</v>
      </c>
      <c r="B45" s="28" t="s">
        <v>337</v>
      </c>
    </row>
    <row r="46" spans="1:2" ht="16" x14ac:dyDescent="0.2">
      <c r="A46" s="28" t="s">
        <v>116</v>
      </c>
      <c r="B46" s="28"/>
    </row>
    <row r="47" spans="1:2" ht="16" x14ac:dyDescent="0.2">
      <c r="A47" s="28" t="s">
        <v>98</v>
      </c>
      <c r="B47" s="28" t="s">
        <v>338</v>
      </c>
    </row>
    <row r="48" spans="1:2" ht="16" x14ac:dyDescent="0.2">
      <c r="A48" s="28" t="s">
        <v>117</v>
      </c>
      <c r="B48" s="28" t="s">
        <v>516</v>
      </c>
    </row>
    <row r="49" spans="1:2" ht="16" x14ac:dyDescent="0.2">
      <c r="A49" s="28" t="s">
        <v>118</v>
      </c>
      <c r="B49" s="28"/>
    </row>
    <row r="50" spans="1:2" ht="16" x14ac:dyDescent="0.2">
      <c r="A50" s="28" t="s">
        <v>119</v>
      </c>
      <c r="B50" s="28"/>
    </row>
    <row r="51" spans="1:2" ht="16" x14ac:dyDescent="0.2">
      <c r="A51" s="28" t="s">
        <v>120</v>
      </c>
      <c r="B51" s="28" t="s">
        <v>517</v>
      </c>
    </row>
    <row r="52" spans="1:2" ht="16" x14ac:dyDescent="0.2">
      <c r="A52" s="28" t="s">
        <v>121</v>
      </c>
      <c r="B52" s="28" t="s">
        <v>301</v>
      </c>
    </row>
    <row r="53" spans="1:2" ht="32" x14ac:dyDescent="0.2">
      <c r="A53" s="28" t="s">
        <v>122</v>
      </c>
      <c r="B53" s="28" t="s">
        <v>518</v>
      </c>
    </row>
    <row r="54" spans="1:2" ht="32" x14ac:dyDescent="0.2">
      <c r="A54" s="28" t="s">
        <v>98</v>
      </c>
      <c r="B54" s="28" t="s">
        <v>352</v>
      </c>
    </row>
    <row r="55" spans="1:2" ht="32" x14ac:dyDescent="0.2">
      <c r="A55" s="28" t="s">
        <v>98</v>
      </c>
      <c r="B55" s="28" t="s">
        <v>341</v>
      </c>
    </row>
    <row r="56" spans="1:2" ht="16" x14ac:dyDescent="0.2">
      <c r="A56" s="28" t="s">
        <v>295</v>
      </c>
      <c r="B56" s="28"/>
    </row>
    <row r="57" spans="1:2" ht="409.6" x14ac:dyDescent="0.2">
      <c r="A57" s="28" t="s">
        <v>98</v>
      </c>
      <c r="B57" s="28" t="s">
        <v>519</v>
      </c>
    </row>
    <row r="58" spans="1:2" ht="320" x14ac:dyDescent="0.2">
      <c r="A58" s="28" t="s">
        <v>98</v>
      </c>
      <c r="B58" s="28" t="s">
        <v>520</v>
      </c>
    </row>
    <row r="60" spans="1:2" x14ac:dyDescent="0.2">
      <c r="A60" s="50" t="s">
        <v>123</v>
      </c>
      <c r="B60" s="42"/>
    </row>
    <row r="61" spans="1:2" x14ac:dyDescent="0.2">
      <c r="A61" s="26" t="s">
        <v>87</v>
      </c>
    </row>
    <row r="62" spans="1:2" x14ac:dyDescent="0.2">
      <c r="A62" s="27" t="s">
        <v>124</v>
      </c>
    </row>
    <row r="63" spans="1:2" x14ac:dyDescent="0.2">
      <c r="A63" s="27" t="s">
        <v>125</v>
      </c>
    </row>
    <row r="64" spans="1:2" x14ac:dyDescent="0.2">
      <c r="A64" s="27" t="s">
        <v>126</v>
      </c>
    </row>
    <row r="65" spans="1:2" x14ac:dyDescent="0.2">
      <c r="A65" s="27" t="s">
        <v>127</v>
      </c>
    </row>
    <row r="66" spans="1:2" x14ac:dyDescent="0.2">
      <c r="A66" s="27" t="s">
        <v>128</v>
      </c>
    </row>
    <row r="67" spans="1:2" x14ac:dyDescent="0.2">
      <c r="A67" s="25" t="s">
        <v>93</v>
      </c>
      <c r="B67" s="25" t="s">
        <v>94</v>
      </c>
    </row>
    <row r="68" spans="1:2" ht="16" x14ac:dyDescent="0.2">
      <c r="A68" s="28" t="s">
        <v>129</v>
      </c>
      <c r="B68" s="28" t="s">
        <v>521</v>
      </c>
    </row>
    <row r="70" spans="1:2" x14ac:dyDescent="0.2">
      <c r="A70" s="50" t="s">
        <v>130</v>
      </c>
      <c r="B70" s="42"/>
    </row>
    <row r="71" spans="1:2" x14ac:dyDescent="0.2">
      <c r="A71" s="26" t="s">
        <v>87</v>
      </c>
    </row>
    <row r="72" spans="1:2" x14ac:dyDescent="0.2">
      <c r="A72" s="27" t="s">
        <v>131</v>
      </c>
    </row>
    <row r="73" spans="1:2" x14ac:dyDescent="0.2">
      <c r="A73" s="27" t="s">
        <v>132</v>
      </c>
    </row>
    <row r="74" spans="1:2" x14ac:dyDescent="0.2">
      <c r="A74" s="27" t="s">
        <v>133</v>
      </c>
    </row>
    <row r="75" spans="1:2" x14ac:dyDescent="0.2">
      <c r="A75" s="27" t="s">
        <v>134</v>
      </c>
    </row>
    <row r="76" spans="1:2" x14ac:dyDescent="0.2">
      <c r="A76" s="27" t="s">
        <v>135</v>
      </c>
    </row>
    <row r="77" spans="1:2" x14ac:dyDescent="0.2">
      <c r="A77" s="25" t="s">
        <v>93</v>
      </c>
      <c r="B77" s="25" t="s">
        <v>94</v>
      </c>
    </row>
    <row r="78" spans="1:2" ht="16" x14ac:dyDescent="0.2">
      <c r="A78" s="28" t="s">
        <v>136</v>
      </c>
      <c r="B78" s="28" t="s">
        <v>522</v>
      </c>
    </row>
    <row r="79" spans="1:2" ht="32" x14ac:dyDescent="0.2">
      <c r="A79" s="28" t="s">
        <v>137</v>
      </c>
      <c r="B79" s="28" t="s">
        <v>523</v>
      </c>
    </row>
    <row r="80" spans="1:2" ht="16" x14ac:dyDescent="0.2">
      <c r="A80" s="28" t="s">
        <v>138</v>
      </c>
      <c r="B80" s="28" t="s">
        <v>524</v>
      </c>
    </row>
    <row r="81" spans="1:2" ht="32" x14ac:dyDescent="0.2">
      <c r="A81" s="28" t="s">
        <v>336</v>
      </c>
      <c r="B81" s="28" t="s">
        <v>525</v>
      </c>
    </row>
    <row r="82" spans="1:2" ht="32" x14ac:dyDescent="0.2">
      <c r="A82" s="28" t="s">
        <v>139</v>
      </c>
      <c r="B82" s="28" t="s">
        <v>526</v>
      </c>
    </row>
    <row r="83" spans="1:2" ht="16" x14ac:dyDescent="0.2">
      <c r="A83" s="28" t="s">
        <v>140</v>
      </c>
      <c r="B83" s="28" t="s">
        <v>360</v>
      </c>
    </row>
    <row r="84" spans="1:2" ht="16" x14ac:dyDescent="0.2">
      <c r="A84" s="28" t="s">
        <v>141</v>
      </c>
      <c r="B84" s="28" t="s">
        <v>527</v>
      </c>
    </row>
    <row r="85" spans="1:2" ht="32" x14ac:dyDescent="0.2">
      <c r="A85" s="28" t="s">
        <v>143</v>
      </c>
      <c r="B85" s="28"/>
    </row>
    <row r="86" spans="1:2" ht="16" x14ac:dyDescent="0.2">
      <c r="A86" s="28" t="s">
        <v>144</v>
      </c>
      <c r="B86" s="28" t="s">
        <v>298</v>
      </c>
    </row>
    <row r="87" spans="1:2" ht="32" x14ac:dyDescent="0.2">
      <c r="A87" s="28" t="s">
        <v>340</v>
      </c>
      <c r="B87" s="28" t="s">
        <v>528</v>
      </c>
    </row>
    <row r="89" spans="1:2" x14ac:dyDescent="0.2">
      <c r="A89" s="50" t="s">
        <v>145</v>
      </c>
      <c r="B89" s="42"/>
    </row>
    <row r="90" spans="1:2" x14ac:dyDescent="0.2">
      <c r="A90" s="26" t="s">
        <v>87</v>
      </c>
    </row>
    <row r="91" spans="1:2" x14ac:dyDescent="0.2">
      <c r="A91" s="27" t="s">
        <v>146</v>
      </c>
    </row>
    <row r="92" spans="1:2" x14ac:dyDescent="0.2">
      <c r="A92" s="27" t="s">
        <v>147</v>
      </c>
    </row>
    <row r="93" spans="1:2" x14ac:dyDescent="0.2">
      <c r="A93" s="27" t="s">
        <v>90</v>
      </c>
    </row>
    <row r="94" spans="1:2" x14ac:dyDescent="0.2">
      <c r="A94" s="27" t="s">
        <v>148</v>
      </c>
    </row>
    <row r="95" spans="1:2" x14ac:dyDescent="0.2">
      <c r="A95" s="27" t="s">
        <v>149</v>
      </c>
    </row>
    <row r="96" spans="1:2" x14ac:dyDescent="0.2">
      <c r="A96" s="25" t="s">
        <v>93</v>
      </c>
      <c r="B96" s="25" t="s">
        <v>94</v>
      </c>
    </row>
    <row r="97" spans="1:2" ht="32" x14ac:dyDescent="0.2">
      <c r="A97" s="28" t="s">
        <v>151</v>
      </c>
      <c r="B97" s="28"/>
    </row>
    <row r="99" spans="1:2" x14ac:dyDescent="0.2">
      <c r="A99" s="50" t="s">
        <v>152</v>
      </c>
      <c r="B99" s="42"/>
    </row>
    <row r="100" spans="1:2" x14ac:dyDescent="0.2">
      <c r="A100" s="26" t="s">
        <v>87</v>
      </c>
    </row>
    <row r="101" spans="1:2" x14ac:dyDescent="0.2">
      <c r="A101" s="27" t="s">
        <v>153</v>
      </c>
    </row>
    <row r="102" spans="1:2" x14ac:dyDescent="0.2">
      <c r="A102" s="27" t="s">
        <v>154</v>
      </c>
    </row>
    <row r="103" spans="1:2" x14ac:dyDescent="0.2">
      <c r="A103" s="27" t="s">
        <v>155</v>
      </c>
    </row>
    <row r="104" spans="1:2" x14ac:dyDescent="0.2">
      <c r="A104" s="27" t="s">
        <v>156</v>
      </c>
    </row>
    <row r="105" spans="1:2" x14ac:dyDescent="0.2">
      <c r="A105" s="27" t="s">
        <v>157</v>
      </c>
    </row>
    <row r="106" spans="1:2" x14ac:dyDescent="0.2">
      <c r="A106" s="25" t="s">
        <v>93</v>
      </c>
      <c r="B106" s="25" t="s">
        <v>94</v>
      </c>
    </row>
    <row r="107" spans="1:2" ht="32" x14ac:dyDescent="0.2">
      <c r="A107" s="28" t="s">
        <v>158</v>
      </c>
      <c r="B107" s="28" t="s">
        <v>529</v>
      </c>
    </row>
    <row r="108" spans="1:2" ht="16" x14ac:dyDescent="0.2">
      <c r="A108" s="28" t="s">
        <v>159</v>
      </c>
      <c r="B108" s="28" t="s">
        <v>530</v>
      </c>
    </row>
    <row r="109" spans="1:2" ht="32" x14ac:dyDescent="0.2">
      <c r="A109" s="28" t="s">
        <v>160</v>
      </c>
      <c r="B109" s="28" t="s">
        <v>531</v>
      </c>
    </row>
    <row r="111" spans="1:2" x14ac:dyDescent="0.2">
      <c r="A111" s="50" t="s">
        <v>161</v>
      </c>
      <c r="B111" s="42"/>
    </row>
    <row r="112" spans="1:2" x14ac:dyDescent="0.2">
      <c r="A112" s="26" t="s">
        <v>87</v>
      </c>
    </row>
    <row r="113" spans="1:2" x14ac:dyDescent="0.2">
      <c r="A113" s="27" t="s">
        <v>162</v>
      </c>
    </row>
    <row r="114" spans="1:2" x14ac:dyDescent="0.2">
      <c r="A114" s="27" t="s">
        <v>163</v>
      </c>
    </row>
    <row r="115" spans="1:2" x14ac:dyDescent="0.2">
      <c r="A115" s="27" t="s">
        <v>164</v>
      </c>
    </row>
    <row r="116" spans="1:2" x14ac:dyDescent="0.2">
      <c r="A116" s="27" t="s">
        <v>165</v>
      </c>
    </row>
    <row r="117" spans="1:2" x14ac:dyDescent="0.2">
      <c r="A117" s="27" t="s">
        <v>166</v>
      </c>
    </row>
    <row r="118" spans="1:2" x14ac:dyDescent="0.2">
      <c r="A118" s="25" t="s">
        <v>93</v>
      </c>
      <c r="B118" s="25" t="s">
        <v>94</v>
      </c>
    </row>
    <row r="119" spans="1:2" ht="32" x14ac:dyDescent="0.2">
      <c r="A119" s="28" t="s">
        <v>167</v>
      </c>
      <c r="B119" s="28" t="s">
        <v>298</v>
      </c>
    </row>
    <row r="120" spans="1:2" ht="32" x14ac:dyDescent="0.2">
      <c r="A120" s="28" t="s">
        <v>339</v>
      </c>
      <c r="B120" s="28" t="s">
        <v>532</v>
      </c>
    </row>
    <row r="121" spans="1:2" ht="32" x14ac:dyDescent="0.2">
      <c r="A121" s="28" t="s">
        <v>168</v>
      </c>
      <c r="B121" s="28" t="s">
        <v>301</v>
      </c>
    </row>
    <row r="123" spans="1:2" x14ac:dyDescent="0.2">
      <c r="A123" s="50" t="s">
        <v>169</v>
      </c>
      <c r="B123" s="42"/>
    </row>
    <row r="124" spans="1:2" x14ac:dyDescent="0.2">
      <c r="A124" s="26" t="s">
        <v>87</v>
      </c>
    </row>
    <row r="125" spans="1:2" x14ac:dyDescent="0.2">
      <c r="A125" s="27" t="s">
        <v>170</v>
      </c>
    </row>
    <row r="126" spans="1:2" x14ac:dyDescent="0.2">
      <c r="A126" s="27" t="s">
        <v>171</v>
      </c>
    </row>
    <row r="127" spans="1:2" x14ac:dyDescent="0.2">
      <c r="A127" s="27" t="s">
        <v>172</v>
      </c>
    </row>
    <row r="128" spans="1:2" x14ac:dyDescent="0.2">
      <c r="A128" s="27" t="s">
        <v>134</v>
      </c>
    </row>
    <row r="129" spans="1:2" x14ac:dyDescent="0.2">
      <c r="A129" s="27" t="s">
        <v>173</v>
      </c>
    </row>
    <row r="130" spans="1:2" x14ac:dyDescent="0.2">
      <c r="A130" s="25" t="s">
        <v>93</v>
      </c>
      <c r="B130" s="25" t="s">
        <v>94</v>
      </c>
    </row>
    <row r="131" spans="1:2" ht="32" x14ac:dyDescent="0.2">
      <c r="A131" s="28" t="s">
        <v>174</v>
      </c>
      <c r="B131" s="28" t="s">
        <v>533</v>
      </c>
    </row>
    <row r="133" spans="1:2" x14ac:dyDescent="0.2">
      <c r="A133" s="50" t="s">
        <v>175</v>
      </c>
      <c r="B133" s="42"/>
    </row>
    <row r="134" spans="1:2" x14ac:dyDescent="0.2">
      <c r="A134" s="26" t="s">
        <v>87</v>
      </c>
    </row>
    <row r="135" spans="1:2" x14ac:dyDescent="0.2">
      <c r="A135" s="27" t="s">
        <v>176</v>
      </c>
    </row>
    <row r="136" spans="1:2" x14ac:dyDescent="0.2">
      <c r="A136" s="27" t="s">
        <v>177</v>
      </c>
    </row>
    <row r="137" spans="1:2" x14ac:dyDescent="0.2">
      <c r="A137" s="27" t="s">
        <v>178</v>
      </c>
    </row>
    <row r="138" spans="1:2" x14ac:dyDescent="0.2">
      <c r="A138" s="27" t="s">
        <v>179</v>
      </c>
    </row>
    <row r="139" spans="1:2" x14ac:dyDescent="0.2">
      <c r="A139" s="27" t="s">
        <v>180</v>
      </c>
    </row>
    <row r="140" spans="1:2" x14ac:dyDescent="0.2">
      <c r="A140" s="25" t="s">
        <v>93</v>
      </c>
      <c r="B140" s="25" t="s">
        <v>94</v>
      </c>
    </row>
    <row r="141" spans="1:2" ht="32" x14ac:dyDescent="0.2">
      <c r="A141" s="28" t="s">
        <v>332</v>
      </c>
      <c r="B141" s="28" t="s">
        <v>534</v>
      </c>
    </row>
    <row r="142" spans="1:2" ht="32" x14ac:dyDescent="0.2">
      <c r="A142" s="28" t="s">
        <v>181</v>
      </c>
      <c r="B142" s="28" t="s">
        <v>298</v>
      </c>
    </row>
    <row r="143" spans="1:2" ht="16" x14ac:dyDescent="0.2">
      <c r="A143" s="28" t="s">
        <v>182</v>
      </c>
      <c r="B143" s="28" t="s">
        <v>298</v>
      </c>
    </row>
    <row r="144" spans="1:2" ht="32" x14ac:dyDescent="0.2">
      <c r="A144" s="28" t="s">
        <v>183</v>
      </c>
      <c r="B144" s="28" t="s">
        <v>386</v>
      </c>
    </row>
    <row r="145" spans="1:2" ht="16" x14ac:dyDescent="0.2">
      <c r="A145" s="28" t="s">
        <v>364</v>
      </c>
      <c r="B145" s="28"/>
    </row>
  </sheetData>
  <mergeCells count="9">
    <mergeCell ref="A1:B1"/>
    <mergeCell ref="A70:B70"/>
    <mergeCell ref="A60:B60"/>
    <mergeCell ref="A99:B99"/>
    <mergeCell ref="A133:B133"/>
    <mergeCell ref="A111:B111"/>
    <mergeCell ref="A14:B14"/>
    <mergeCell ref="A89:B89"/>
    <mergeCell ref="A123:B123"/>
  </mergeCells>
  <dataValidations count="1">
    <dataValidation type="list" allowBlank="1" sqref="B4:B11" xr:uid="{00000000-0002-0000-0F00-000000000000}">
      <formula1>"0,1,2,3,4,5"</formula1>
    </dataValidation>
  </dataValidations>
  <pageMargins left="0.75" right="0.75" top="1" bottom="1" header="0.5" footer="0.5"/>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rgb="FFD9D9D9"/>
  </sheetPr>
  <dimension ref="A1:B145"/>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535</v>
      </c>
      <c r="B1" s="42"/>
    </row>
    <row r="3" spans="1:2" x14ac:dyDescent="0.2">
      <c r="A3" s="22" t="s">
        <v>76</v>
      </c>
      <c r="B3" s="22" t="s">
        <v>77</v>
      </c>
    </row>
    <row r="4" spans="1:2" x14ac:dyDescent="0.2">
      <c r="A4" s="23" t="s">
        <v>78</v>
      </c>
      <c r="B4" s="24">
        <v>4</v>
      </c>
    </row>
    <row r="5" spans="1:2" x14ac:dyDescent="0.2">
      <c r="A5" s="23" t="s">
        <v>79</v>
      </c>
      <c r="B5" s="24">
        <v>3</v>
      </c>
    </row>
    <row r="6" spans="1:2" x14ac:dyDescent="0.2">
      <c r="A6" s="23" t="s">
        <v>80</v>
      </c>
      <c r="B6" s="24">
        <v>4</v>
      </c>
    </row>
    <row r="7" spans="1:2" x14ac:dyDescent="0.2">
      <c r="A7" s="23" t="s">
        <v>81</v>
      </c>
      <c r="B7" s="24">
        <v>5</v>
      </c>
    </row>
    <row r="8" spans="1:2" x14ac:dyDescent="0.2">
      <c r="A8" s="23" t="s">
        <v>82</v>
      </c>
      <c r="B8" s="24">
        <v>4</v>
      </c>
    </row>
    <row r="9" spans="1:2" x14ac:dyDescent="0.2">
      <c r="A9" s="23" t="s">
        <v>83</v>
      </c>
      <c r="B9" s="24">
        <v>5</v>
      </c>
    </row>
    <row r="10" spans="1:2" x14ac:dyDescent="0.2">
      <c r="A10" s="23" t="s">
        <v>84</v>
      </c>
      <c r="B10" s="24">
        <v>2</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536</v>
      </c>
    </row>
    <row r="23" spans="1:2" ht="16" x14ac:dyDescent="0.2">
      <c r="A23" s="28" t="s">
        <v>96</v>
      </c>
      <c r="B23" s="28" t="s">
        <v>537</v>
      </c>
    </row>
    <row r="24" spans="1:2" ht="32" x14ac:dyDescent="0.2">
      <c r="A24" s="28" t="s">
        <v>97</v>
      </c>
      <c r="B24" s="28" t="s">
        <v>538</v>
      </c>
    </row>
    <row r="25" spans="1:2" ht="48" x14ac:dyDescent="0.2">
      <c r="A25" s="28" t="s">
        <v>99</v>
      </c>
      <c r="B25" s="28" t="s">
        <v>539</v>
      </c>
    </row>
    <row r="26" spans="1:2" ht="32" x14ac:dyDescent="0.2">
      <c r="A26" s="28" t="s">
        <v>98</v>
      </c>
      <c r="B26" s="28" t="s">
        <v>334</v>
      </c>
    </row>
    <row r="27" spans="1:2" ht="16" x14ac:dyDescent="0.2">
      <c r="A27" s="28" t="s">
        <v>100</v>
      </c>
      <c r="B27" s="28" t="s">
        <v>540</v>
      </c>
    </row>
    <row r="28" spans="1:2" ht="16" x14ac:dyDescent="0.2">
      <c r="A28" s="28" t="s">
        <v>101</v>
      </c>
      <c r="B28" s="28" t="s">
        <v>541</v>
      </c>
    </row>
    <row r="29" spans="1:2" ht="16" x14ac:dyDescent="0.2">
      <c r="A29" s="28" t="s">
        <v>347</v>
      </c>
      <c r="B29" s="28"/>
    </row>
    <row r="30" spans="1:2" ht="16" x14ac:dyDescent="0.2">
      <c r="A30" s="28" t="s">
        <v>102</v>
      </c>
      <c r="B30" s="28" t="s">
        <v>542</v>
      </c>
    </row>
    <row r="31" spans="1:2" ht="32" x14ac:dyDescent="0.2">
      <c r="A31" s="28" t="s">
        <v>349</v>
      </c>
      <c r="B31" s="28"/>
    </row>
    <row r="32" spans="1:2" ht="32" x14ac:dyDescent="0.2">
      <c r="A32" s="28" t="s">
        <v>104</v>
      </c>
      <c r="B32" s="28"/>
    </row>
    <row r="33" spans="1:2" ht="32" x14ac:dyDescent="0.2">
      <c r="A33" s="28" t="s">
        <v>105</v>
      </c>
      <c r="B33" s="28" t="s">
        <v>543</v>
      </c>
    </row>
    <row r="34" spans="1:2" ht="32" x14ac:dyDescent="0.2">
      <c r="A34" s="28" t="s">
        <v>106</v>
      </c>
      <c r="B34" s="28" t="s">
        <v>544</v>
      </c>
    </row>
    <row r="35" spans="1:2" ht="32" x14ac:dyDescent="0.2">
      <c r="A35" s="28" t="s">
        <v>107</v>
      </c>
      <c r="B35" s="28" t="s">
        <v>545</v>
      </c>
    </row>
    <row r="36" spans="1:2" ht="16" x14ac:dyDescent="0.2">
      <c r="A36" s="28" t="s">
        <v>108</v>
      </c>
      <c r="B36" s="28"/>
    </row>
    <row r="37" spans="1:2" ht="16" x14ac:dyDescent="0.2">
      <c r="A37" s="28" t="s">
        <v>109</v>
      </c>
      <c r="B37" s="28"/>
    </row>
    <row r="38" spans="1:2" ht="32" x14ac:dyDescent="0.2">
      <c r="A38" s="28" t="s">
        <v>110</v>
      </c>
      <c r="B38" s="28" t="s">
        <v>546</v>
      </c>
    </row>
    <row r="39" spans="1:2" ht="16" x14ac:dyDescent="0.2">
      <c r="A39" s="28" t="s">
        <v>111</v>
      </c>
      <c r="B39" s="28" t="s">
        <v>547</v>
      </c>
    </row>
    <row r="40" spans="1:2" ht="16" x14ac:dyDescent="0.2">
      <c r="A40" s="28" t="s">
        <v>548</v>
      </c>
      <c r="B40" s="28" t="s">
        <v>540</v>
      </c>
    </row>
    <row r="41" spans="1:2" ht="32" x14ac:dyDescent="0.2">
      <c r="A41" s="28" t="s">
        <v>113</v>
      </c>
      <c r="B41" s="28" t="s">
        <v>542</v>
      </c>
    </row>
    <row r="42" spans="1:2" ht="32" x14ac:dyDescent="0.2">
      <c r="A42" s="28" t="s">
        <v>98</v>
      </c>
      <c r="B42" s="28" t="s">
        <v>339</v>
      </c>
    </row>
    <row r="43" spans="1:2" ht="16" x14ac:dyDescent="0.2">
      <c r="A43" s="28" t="s">
        <v>114</v>
      </c>
      <c r="B43" s="28" t="s">
        <v>549</v>
      </c>
    </row>
    <row r="44" spans="1:2" ht="16" x14ac:dyDescent="0.2">
      <c r="A44" s="28" t="s">
        <v>115</v>
      </c>
      <c r="B44" s="28"/>
    </row>
    <row r="45" spans="1:2" ht="16" x14ac:dyDescent="0.2">
      <c r="A45" s="28" t="s">
        <v>116</v>
      </c>
      <c r="B45" s="28" t="s">
        <v>550</v>
      </c>
    </row>
    <row r="46" spans="1:2" ht="16" x14ac:dyDescent="0.2">
      <c r="A46" s="28" t="s">
        <v>98</v>
      </c>
      <c r="B46" s="28" t="s">
        <v>338</v>
      </c>
    </row>
    <row r="47" spans="1:2" ht="16" x14ac:dyDescent="0.2">
      <c r="A47" s="28" t="s">
        <v>117</v>
      </c>
      <c r="B47" s="28"/>
    </row>
    <row r="48" spans="1:2" ht="16" x14ac:dyDescent="0.2">
      <c r="A48" s="28" t="s">
        <v>118</v>
      </c>
      <c r="B48" s="28" t="s">
        <v>551</v>
      </c>
    </row>
    <row r="49" spans="1:2" ht="16" x14ac:dyDescent="0.2">
      <c r="A49" s="28" t="s">
        <v>119</v>
      </c>
      <c r="B49" s="28"/>
    </row>
    <row r="50" spans="1:2" ht="16" x14ac:dyDescent="0.2">
      <c r="A50" s="28" t="s">
        <v>120</v>
      </c>
      <c r="B50" s="28"/>
    </row>
    <row r="51" spans="1:2" ht="16" x14ac:dyDescent="0.2">
      <c r="A51" s="28" t="s">
        <v>121</v>
      </c>
      <c r="B51" s="28" t="s">
        <v>540</v>
      </c>
    </row>
    <row r="52" spans="1:2" ht="32" x14ac:dyDescent="0.2">
      <c r="A52" s="28" t="s">
        <v>122</v>
      </c>
      <c r="B52" s="28"/>
    </row>
    <row r="53" spans="1:2" ht="32" x14ac:dyDescent="0.2">
      <c r="A53" s="28" t="s">
        <v>98</v>
      </c>
      <c r="B53" s="28" t="s">
        <v>340</v>
      </c>
    </row>
    <row r="54" spans="1:2" ht="32" x14ac:dyDescent="0.2">
      <c r="A54" s="28" t="s">
        <v>98</v>
      </c>
      <c r="B54" s="28" t="s">
        <v>341</v>
      </c>
    </row>
    <row r="55" spans="1:2" ht="32" x14ac:dyDescent="0.2">
      <c r="A55" s="28" t="s">
        <v>98</v>
      </c>
      <c r="B55" s="28" t="s">
        <v>552</v>
      </c>
    </row>
    <row r="56" spans="1:2" ht="16" x14ac:dyDescent="0.2">
      <c r="A56" s="28" t="s">
        <v>295</v>
      </c>
      <c r="B56" s="28"/>
    </row>
    <row r="58" spans="1:2" x14ac:dyDescent="0.2">
      <c r="A58" s="50" t="s">
        <v>123</v>
      </c>
      <c r="B58" s="42"/>
    </row>
    <row r="59" spans="1:2" x14ac:dyDescent="0.2">
      <c r="A59" s="26" t="s">
        <v>87</v>
      </c>
    </row>
    <row r="60" spans="1:2" x14ac:dyDescent="0.2">
      <c r="A60" s="27" t="s">
        <v>124</v>
      </c>
    </row>
    <row r="61" spans="1:2" x14ac:dyDescent="0.2">
      <c r="A61" s="27" t="s">
        <v>125</v>
      </c>
    </row>
    <row r="62" spans="1:2" x14ac:dyDescent="0.2">
      <c r="A62" s="27" t="s">
        <v>126</v>
      </c>
    </row>
    <row r="63" spans="1:2" x14ac:dyDescent="0.2">
      <c r="A63" s="27" t="s">
        <v>127</v>
      </c>
    </row>
    <row r="64" spans="1:2" x14ac:dyDescent="0.2">
      <c r="A64" s="27" t="s">
        <v>128</v>
      </c>
    </row>
    <row r="65" spans="1:2" x14ac:dyDescent="0.2">
      <c r="A65" s="25" t="s">
        <v>93</v>
      </c>
      <c r="B65" s="25" t="s">
        <v>94</v>
      </c>
    </row>
    <row r="66" spans="1:2" ht="16" x14ac:dyDescent="0.2">
      <c r="A66" s="28" t="s">
        <v>129</v>
      </c>
      <c r="B66" s="28" t="s">
        <v>553</v>
      </c>
    </row>
    <row r="67" spans="1:2" ht="80" x14ac:dyDescent="0.2">
      <c r="A67" s="28" t="s">
        <v>352</v>
      </c>
      <c r="B67" s="28" t="s">
        <v>554</v>
      </c>
    </row>
    <row r="68" spans="1:2" ht="48" x14ac:dyDescent="0.2">
      <c r="A68" s="28" t="s">
        <v>352</v>
      </c>
      <c r="B68" s="28" t="s">
        <v>555</v>
      </c>
    </row>
    <row r="70" spans="1:2" x14ac:dyDescent="0.2">
      <c r="A70" s="50" t="s">
        <v>130</v>
      </c>
      <c r="B70" s="42"/>
    </row>
    <row r="71" spans="1:2" x14ac:dyDescent="0.2">
      <c r="A71" s="26" t="s">
        <v>87</v>
      </c>
    </row>
    <row r="72" spans="1:2" x14ac:dyDescent="0.2">
      <c r="A72" s="27" t="s">
        <v>131</v>
      </c>
    </row>
    <row r="73" spans="1:2" x14ac:dyDescent="0.2">
      <c r="A73" s="27" t="s">
        <v>132</v>
      </c>
    </row>
    <row r="74" spans="1:2" x14ac:dyDescent="0.2">
      <c r="A74" s="27" t="s">
        <v>133</v>
      </c>
    </row>
    <row r="75" spans="1:2" x14ac:dyDescent="0.2">
      <c r="A75" s="27" t="s">
        <v>134</v>
      </c>
    </row>
    <row r="76" spans="1:2" x14ac:dyDescent="0.2">
      <c r="A76" s="27" t="s">
        <v>135</v>
      </c>
    </row>
    <row r="77" spans="1:2" x14ac:dyDescent="0.2">
      <c r="A77" s="25" t="s">
        <v>93</v>
      </c>
      <c r="B77" s="25" t="s">
        <v>94</v>
      </c>
    </row>
    <row r="78" spans="1:2" ht="16" x14ac:dyDescent="0.2">
      <c r="A78" s="28" t="s">
        <v>136</v>
      </c>
      <c r="B78" s="28" t="s">
        <v>556</v>
      </c>
    </row>
    <row r="79" spans="1:2" ht="32" x14ac:dyDescent="0.2">
      <c r="A79" s="28" t="s">
        <v>137</v>
      </c>
      <c r="B79" s="28" t="s">
        <v>557</v>
      </c>
    </row>
    <row r="80" spans="1:2" ht="16" x14ac:dyDescent="0.2">
      <c r="A80" s="28" t="s">
        <v>138</v>
      </c>
      <c r="B80" s="28" t="s">
        <v>557</v>
      </c>
    </row>
    <row r="81" spans="1:2" ht="32" x14ac:dyDescent="0.2">
      <c r="A81" s="28" t="s">
        <v>336</v>
      </c>
      <c r="B81" s="28" t="s">
        <v>558</v>
      </c>
    </row>
    <row r="82" spans="1:2" ht="32" x14ac:dyDescent="0.2">
      <c r="A82" s="28" t="s">
        <v>139</v>
      </c>
      <c r="B82" s="28" t="s">
        <v>559</v>
      </c>
    </row>
    <row r="83" spans="1:2" ht="16" x14ac:dyDescent="0.2">
      <c r="A83" s="28" t="s">
        <v>140</v>
      </c>
      <c r="B83" s="28"/>
    </row>
    <row r="84" spans="1:2" ht="16" x14ac:dyDescent="0.2">
      <c r="A84" s="28" t="s">
        <v>141</v>
      </c>
      <c r="B84" s="28" t="s">
        <v>560</v>
      </c>
    </row>
    <row r="85" spans="1:2" ht="32" x14ac:dyDescent="0.2">
      <c r="A85" s="28" t="s">
        <v>143</v>
      </c>
      <c r="B85" s="28"/>
    </row>
    <row r="86" spans="1:2" ht="16" x14ac:dyDescent="0.2">
      <c r="A86" s="28" t="s">
        <v>144</v>
      </c>
      <c r="B86" s="28" t="s">
        <v>542</v>
      </c>
    </row>
    <row r="88" spans="1:2" x14ac:dyDescent="0.2">
      <c r="A88" s="50" t="s">
        <v>145</v>
      </c>
      <c r="B88" s="42"/>
    </row>
    <row r="89" spans="1:2" x14ac:dyDescent="0.2">
      <c r="A89" s="26" t="s">
        <v>87</v>
      </c>
    </row>
    <row r="90" spans="1:2" x14ac:dyDescent="0.2">
      <c r="A90" s="27" t="s">
        <v>146</v>
      </c>
    </row>
    <row r="91" spans="1:2" x14ac:dyDescent="0.2">
      <c r="A91" s="27" t="s">
        <v>147</v>
      </c>
    </row>
    <row r="92" spans="1:2" x14ac:dyDescent="0.2">
      <c r="A92" s="27" t="s">
        <v>90</v>
      </c>
    </row>
    <row r="93" spans="1:2" x14ac:dyDescent="0.2">
      <c r="A93" s="27" t="s">
        <v>148</v>
      </c>
    </row>
    <row r="94" spans="1:2" x14ac:dyDescent="0.2">
      <c r="A94" s="27" t="s">
        <v>149</v>
      </c>
    </row>
    <row r="95" spans="1:2" x14ac:dyDescent="0.2">
      <c r="A95" s="25" t="s">
        <v>93</v>
      </c>
      <c r="B95" s="25" t="s">
        <v>94</v>
      </c>
    </row>
    <row r="96" spans="1:2" ht="32" x14ac:dyDescent="0.2">
      <c r="A96" s="28" t="s">
        <v>337</v>
      </c>
      <c r="B96" s="28" t="s">
        <v>561</v>
      </c>
    </row>
    <row r="97" spans="1:2" ht="32" x14ac:dyDescent="0.2">
      <c r="A97" s="28" t="s">
        <v>151</v>
      </c>
      <c r="B97" s="28"/>
    </row>
    <row r="99" spans="1:2" x14ac:dyDescent="0.2">
      <c r="A99" s="50" t="s">
        <v>152</v>
      </c>
      <c r="B99" s="42"/>
    </row>
    <row r="100" spans="1:2" x14ac:dyDescent="0.2">
      <c r="A100" s="26" t="s">
        <v>87</v>
      </c>
    </row>
    <row r="101" spans="1:2" x14ac:dyDescent="0.2">
      <c r="A101" s="27" t="s">
        <v>153</v>
      </c>
    </row>
    <row r="102" spans="1:2" x14ac:dyDescent="0.2">
      <c r="A102" s="27" t="s">
        <v>154</v>
      </c>
    </row>
    <row r="103" spans="1:2" x14ac:dyDescent="0.2">
      <c r="A103" s="27" t="s">
        <v>155</v>
      </c>
    </row>
    <row r="104" spans="1:2" x14ac:dyDescent="0.2">
      <c r="A104" s="27" t="s">
        <v>156</v>
      </c>
    </row>
    <row r="105" spans="1:2" x14ac:dyDescent="0.2">
      <c r="A105" s="27" t="s">
        <v>157</v>
      </c>
    </row>
    <row r="106" spans="1:2" x14ac:dyDescent="0.2">
      <c r="A106" s="25" t="s">
        <v>93</v>
      </c>
      <c r="B106" s="25" t="s">
        <v>94</v>
      </c>
    </row>
    <row r="107" spans="1:2" ht="32" x14ac:dyDescent="0.2">
      <c r="A107" s="28" t="s">
        <v>158</v>
      </c>
      <c r="B107" s="28" t="s">
        <v>562</v>
      </c>
    </row>
    <row r="108" spans="1:2" ht="32" x14ac:dyDescent="0.2">
      <c r="A108" s="28" t="s">
        <v>335</v>
      </c>
      <c r="B108" s="28" t="s">
        <v>563</v>
      </c>
    </row>
    <row r="109" spans="1:2" ht="16" x14ac:dyDescent="0.2">
      <c r="A109" s="28" t="s">
        <v>159</v>
      </c>
      <c r="B109" s="28" t="s">
        <v>564</v>
      </c>
    </row>
    <row r="110" spans="1:2" ht="32" x14ac:dyDescent="0.2">
      <c r="A110" s="28" t="s">
        <v>160</v>
      </c>
      <c r="B110" s="28" t="s">
        <v>540</v>
      </c>
    </row>
    <row r="112" spans="1:2" x14ac:dyDescent="0.2">
      <c r="A112" s="50" t="s">
        <v>161</v>
      </c>
      <c r="B112" s="42"/>
    </row>
    <row r="113" spans="1:2" x14ac:dyDescent="0.2">
      <c r="A113" s="26" t="s">
        <v>87</v>
      </c>
    </row>
    <row r="114" spans="1:2" x14ac:dyDescent="0.2">
      <c r="A114" s="27" t="s">
        <v>162</v>
      </c>
    </row>
    <row r="115" spans="1:2" x14ac:dyDescent="0.2">
      <c r="A115" s="27" t="s">
        <v>163</v>
      </c>
    </row>
    <row r="116" spans="1:2" x14ac:dyDescent="0.2">
      <c r="A116" s="27" t="s">
        <v>164</v>
      </c>
    </row>
    <row r="117" spans="1:2" x14ac:dyDescent="0.2">
      <c r="A117" s="27" t="s">
        <v>165</v>
      </c>
    </row>
    <row r="118" spans="1:2" x14ac:dyDescent="0.2">
      <c r="A118" s="27" t="s">
        <v>166</v>
      </c>
    </row>
    <row r="119" spans="1:2" x14ac:dyDescent="0.2">
      <c r="A119" s="25" t="s">
        <v>93</v>
      </c>
      <c r="B119" s="25" t="s">
        <v>94</v>
      </c>
    </row>
    <row r="120" spans="1:2" ht="32" x14ac:dyDescent="0.2">
      <c r="A120" s="28" t="s">
        <v>167</v>
      </c>
      <c r="B120" s="28" t="s">
        <v>542</v>
      </c>
    </row>
    <row r="121" spans="1:2" ht="32" x14ac:dyDescent="0.2">
      <c r="A121" s="28" t="s">
        <v>168</v>
      </c>
      <c r="B121" s="28"/>
    </row>
    <row r="123" spans="1:2" x14ac:dyDescent="0.2">
      <c r="A123" s="50" t="s">
        <v>169</v>
      </c>
      <c r="B123" s="42"/>
    </row>
    <row r="124" spans="1:2" x14ac:dyDescent="0.2">
      <c r="A124" s="26" t="s">
        <v>87</v>
      </c>
    </row>
    <row r="125" spans="1:2" x14ac:dyDescent="0.2">
      <c r="A125" s="27" t="s">
        <v>170</v>
      </c>
    </row>
    <row r="126" spans="1:2" x14ac:dyDescent="0.2">
      <c r="A126" s="27" t="s">
        <v>171</v>
      </c>
    </row>
    <row r="127" spans="1:2" x14ac:dyDescent="0.2">
      <c r="A127" s="27" t="s">
        <v>172</v>
      </c>
    </row>
    <row r="128" spans="1:2" x14ac:dyDescent="0.2">
      <c r="A128" s="27" t="s">
        <v>134</v>
      </c>
    </row>
    <row r="129" spans="1:2" x14ac:dyDescent="0.2">
      <c r="A129" s="27" t="s">
        <v>173</v>
      </c>
    </row>
    <row r="130" spans="1:2" x14ac:dyDescent="0.2">
      <c r="A130" s="25" t="s">
        <v>93</v>
      </c>
      <c r="B130" s="25" t="s">
        <v>94</v>
      </c>
    </row>
    <row r="131" spans="1:2" ht="16" x14ac:dyDescent="0.2">
      <c r="A131" s="28" t="s">
        <v>174</v>
      </c>
      <c r="B131" s="28" t="s">
        <v>565</v>
      </c>
    </row>
    <row r="133" spans="1:2" x14ac:dyDescent="0.2">
      <c r="A133" s="50" t="s">
        <v>175</v>
      </c>
      <c r="B133" s="42"/>
    </row>
    <row r="134" spans="1:2" x14ac:dyDescent="0.2">
      <c r="A134" s="26" t="s">
        <v>87</v>
      </c>
    </row>
    <row r="135" spans="1:2" x14ac:dyDescent="0.2">
      <c r="A135" s="27" t="s">
        <v>176</v>
      </c>
    </row>
    <row r="136" spans="1:2" x14ac:dyDescent="0.2">
      <c r="A136" s="27" t="s">
        <v>177</v>
      </c>
    </row>
    <row r="137" spans="1:2" x14ac:dyDescent="0.2">
      <c r="A137" s="27" t="s">
        <v>178</v>
      </c>
    </row>
    <row r="138" spans="1:2" x14ac:dyDescent="0.2">
      <c r="A138" s="27" t="s">
        <v>179</v>
      </c>
    </row>
    <row r="139" spans="1:2" x14ac:dyDescent="0.2">
      <c r="A139" s="27" t="s">
        <v>180</v>
      </c>
    </row>
    <row r="140" spans="1:2" x14ac:dyDescent="0.2">
      <c r="A140" s="25" t="s">
        <v>93</v>
      </c>
      <c r="B140" s="25" t="s">
        <v>94</v>
      </c>
    </row>
    <row r="141" spans="1:2" ht="32" x14ac:dyDescent="0.2">
      <c r="A141" s="28" t="s">
        <v>332</v>
      </c>
      <c r="B141" s="28" t="s">
        <v>566</v>
      </c>
    </row>
    <row r="142" spans="1:2" ht="32" x14ac:dyDescent="0.2">
      <c r="A142" s="28" t="s">
        <v>181</v>
      </c>
      <c r="B142" s="28" t="s">
        <v>567</v>
      </c>
    </row>
    <row r="143" spans="1:2" ht="16" x14ac:dyDescent="0.2">
      <c r="A143" s="28" t="s">
        <v>182</v>
      </c>
      <c r="B143" s="28"/>
    </row>
    <row r="144" spans="1:2" ht="32" x14ac:dyDescent="0.2">
      <c r="A144" s="28" t="s">
        <v>183</v>
      </c>
      <c r="B144" s="28" t="s">
        <v>568</v>
      </c>
    </row>
    <row r="145" spans="1:2" ht="16" x14ac:dyDescent="0.2">
      <c r="A145" s="28" t="s">
        <v>364</v>
      </c>
      <c r="B145" s="28"/>
    </row>
  </sheetData>
  <mergeCells count="9">
    <mergeCell ref="A1:B1"/>
    <mergeCell ref="A88:B88"/>
    <mergeCell ref="A70:B70"/>
    <mergeCell ref="A58:B58"/>
    <mergeCell ref="A112:B112"/>
    <mergeCell ref="A99:B99"/>
    <mergeCell ref="A133:B133"/>
    <mergeCell ref="A123:B123"/>
    <mergeCell ref="A14:B14"/>
  </mergeCells>
  <dataValidations count="1">
    <dataValidation type="list" allowBlank="1" sqref="B4:B11" xr:uid="{00000000-0002-0000-1000-000000000000}">
      <formula1>"0,1,2,3,4,5"</formula1>
    </dataValidation>
  </dataValidations>
  <pageMargins left="0.75" right="0.75" top="1" bottom="1" header="0.5" footer="0.5"/>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sheetPr>
    <tabColor rgb="FFD9D9D9"/>
  </sheetPr>
  <dimension ref="A1:B142"/>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569</v>
      </c>
      <c r="B1" s="42"/>
    </row>
    <row r="3" spans="1:2" x14ac:dyDescent="0.2">
      <c r="A3" s="22" t="s">
        <v>76</v>
      </c>
      <c r="B3" s="22" t="s">
        <v>77</v>
      </c>
    </row>
    <row r="4" spans="1:2" x14ac:dyDescent="0.2">
      <c r="A4" s="23" t="s">
        <v>78</v>
      </c>
      <c r="B4" s="24">
        <v>3</v>
      </c>
    </row>
    <row r="5" spans="1:2" x14ac:dyDescent="0.2">
      <c r="A5" s="23" t="s">
        <v>79</v>
      </c>
      <c r="B5" s="24">
        <v>5</v>
      </c>
    </row>
    <row r="6" spans="1:2" x14ac:dyDescent="0.2">
      <c r="A6" s="23" t="s">
        <v>80</v>
      </c>
      <c r="B6" s="24">
        <v>4</v>
      </c>
    </row>
    <row r="7" spans="1:2" x14ac:dyDescent="0.2">
      <c r="A7" s="23" t="s">
        <v>81</v>
      </c>
      <c r="B7" s="24">
        <v>1</v>
      </c>
    </row>
    <row r="8" spans="1:2" x14ac:dyDescent="0.2">
      <c r="A8" s="23" t="s">
        <v>82</v>
      </c>
      <c r="B8" s="24">
        <v>2</v>
      </c>
    </row>
    <row r="9" spans="1:2" x14ac:dyDescent="0.2">
      <c r="A9" s="23" t="s">
        <v>83</v>
      </c>
      <c r="B9" s="24">
        <v>5</v>
      </c>
    </row>
    <row r="10" spans="1:2" x14ac:dyDescent="0.2">
      <c r="A10" s="23" t="s">
        <v>84</v>
      </c>
      <c r="B10" s="24">
        <v>1</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52</v>
      </c>
    </row>
    <row r="23" spans="1:2" ht="144" x14ac:dyDescent="0.2">
      <c r="A23" s="28" t="s">
        <v>96</v>
      </c>
      <c r="B23" s="28" t="s">
        <v>570</v>
      </c>
    </row>
    <row r="24" spans="1:2" ht="32" x14ac:dyDescent="0.2">
      <c r="A24" s="28" t="s">
        <v>97</v>
      </c>
      <c r="B24" s="28" t="s">
        <v>571</v>
      </c>
    </row>
    <row r="25" spans="1:2" ht="32" x14ac:dyDescent="0.2">
      <c r="A25" s="28" t="s">
        <v>98</v>
      </c>
      <c r="B25" s="28" t="s">
        <v>332</v>
      </c>
    </row>
    <row r="26" spans="1:2" ht="160" x14ac:dyDescent="0.2">
      <c r="A26" s="28" t="s">
        <v>99</v>
      </c>
      <c r="B26" s="28" t="s">
        <v>572</v>
      </c>
    </row>
    <row r="27" spans="1:2" ht="32" x14ac:dyDescent="0.2">
      <c r="A27" s="28" t="s">
        <v>98</v>
      </c>
      <c r="B27" s="28" t="s">
        <v>334</v>
      </c>
    </row>
    <row r="28" spans="1:2" ht="16" x14ac:dyDescent="0.2">
      <c r="A28" s="28" t="s">
        <v>100</v>
      </c>
      <c r="B28" s="28" t="s">
        <v>301</v>
      </c>
    </row>
    <row r="29" spans="1:2" ht="16" x14ac:dyDescent="0.2">
      <c r="A29" s="28" t="s">
        <v>101</v>
      </c>
      <c r="B29" s="28" t="s">
        <v>493</v>
      </c>
    </row>
    <row r="30" spans="1:2" ht="16" x14ac:dyDescent="0.2">
      <c r="A30" s="28" t="s">
        <v>347</v>
      </c>
      <c r="B30" s="28"/>
    </row>
    <row r="31" spans="1:2" ht="16" x14ac:dyDescent="0.2">
      <c r="A31" s="28" t="s">
        <v>102</v>
      </c>
      <c r="B31" s="28" t="s">
        <v>573</v>
      </c>
    </row>
    <row r="32" spans="1:2" ht="32" x14ac:dyDescent="0.2">
      <c r="A32" s="28" t="s">
        <v>349</v>
      </c>
      <c r="B32" s="28"/>
    </row>
    <row r="33" spans="1:2" ht="32" x14ac:dyDescent="0.2">
      <c r="A33" s="28" t="s">
        <v>104</v>
      </c>
      <c r="B33" s="28" t="s">
        <v>574</v>
      </c>
    </row>
    <row r="34" spans="1:2" ht="32" x14ac:dyDescent="0.2">
      <c r="A34" s="28" t="s">
        <v>105</v>
      </c>
      <c r="B34" s="28" t="s">
        <v>575</v>
      </c>
    </row>
    <row r="35" spans="1:2" ht="32" x14ac:dyDescent="0.2">
      <c r="A35" s="28" t="s">
        <v>106</v>
      </c>
      <c r="B35" s="28" t="s">
        <v>576</v>
      </c>
    </row>
    <row r="36" spans="1:2" ht="32" x14ac:dyDescent="0.2">
      <c r="A36" s="28" t="s">
        <v>107</v>
      </c>
      <c r="B36" s="28" t="s">
        <v>510</v>
      </c>
    </row>
    <row r="37" spans="1:2" ht="16" x14ac:dyDescent="0.2">
      <c r="A37" s="28" t="s">
        <v>108</v>
      </c>
      <c r="B37" s="28"/>
    </row>
    <row r="38" spans="1:2" ht="16" x14ac:dyDescent="0.2">
      <c r="A38" s="28" t="s">
        <v>98</v>
      </c>
      <c r="B38" s="28" t="s">
        <v>335</v>
      </c>
    </row>
    <row r="39" spans="1:2" ht="16" x14ac:dyDescent="0.2">
      <c r="A39" s="28" t="s">
        <v>109</v>
      </c>
      <c r="B39" s="28" t="s">
        <v>577</v>
      </c>
    </row>
    <row r="40" spans="1:2" ht="32" x14ac:dyDescent="0.2">
      <c r="A40" s="28" t="s">
        <v>110</v>
      </c>
      <c r="B40" s="28" t="s">
        <v>578</v>
      </c>
    </row>
    <row r="41" spans="1:2" ht="16" x14ac:dyDescent="0.2">
      <c r="A41" s="28" t="s">
        <v>111</v>
      </c>
      <c r="B41" s="28" t="s">
        <v>577</v>
      </c>
    </row>
    <row r="42" spans="1:2" ht="16" x14ac:dyDescent="0.2">
      <c r="A42" s="28" t="s">
        <v>112</v>
      </c>
      <c r="B42" s="28" t="s">
        <v>301</v>
      </c>
    </row>
    <row r="43" spans="1:2" ht="32" x14ac:dyDescent="0.2">
      <c r="A43" s="28" t="s">
        <v>113</v>
      </c>
      <c r="B43" s="28" t="s">
        <v>301</v>
      </c>
    </row>
    <row r="44" spans="1:2" ht="16" x14ac:dyDescent="0.2">
      <c r="A44" s="28" t="s">
        <v>114</v>
      </c>
      <c r="B44" s="28" t="s">
        <v>579</v>
      </c>
    </row>
    <row r="45" spans="1:2" ht="16" x14ac:dyDescent="0.2">
      <c r="A45" s="28" t="s">
        <v>115</v>
      </c>
      <c r="B45" s="28" t="s">
        <v>580</v>
      </c>
    </row>
    <row r="46" spans="1:2" ht="16" x14ac:dyDescent="0.2">
      <c r="A46" s="28" t="s">
        <v>116</v>
      </c>
      <c r="B46" s="28" t="s">
        <v>581</v>
      </c>
    </row>
    <row r="47" spans="1:2" ht="16" x14ac:dyDescent="0.2">
      <c r="A47" s="28" t="s">
        <v>98</v>
      </c>
      <c r="B47" s="28" t="s">
        <v>338</v>
      </c>
    </row>
    <row r="48" spans="1:2" ht="32" x14ac:dyDescent="0.2">
      <c r="A48" s="28" t="s">
        <v>117</v>
      </c>
      <c r="B48" s="28" t="s">
        <v>582</v>
      </c>
    </row>
    <row r="49" spans="1:2" ht="48" x14ac:dyDescent="0.2">
      <c r="A49" s="28" t="s">
        <v>118</v>
      </c>
      <c r="B49" s="28" t="s">
        <v>583</v>
      </c>
    </row>
    <row r="50" spans="1:2" ht="16" x14ac:dyDescent="0.2">
      <c r="A50" s="28" t="s">
        <v>119</v>
      </c>
      <c r="B50" s="28"/>
    </row>
    <row r="51" spans="1:2" ht="16" x14ac:dyDescent="0.2">
      <c r="A51" s="28" t="s">
        <v>120</v>
      </c>
      <c r="B51" s="28"/>
    </row>
    <row r="52" spans="1:2" ht="16" x14ac:dyDescent="0.2">
      <c r="A52" s="28" t="s">
        <v>121</v>
      </c>
      <c r="B52" s="28" t="s">
        <v>584</v>
      </c>
    </row>
    <row r="53" spans="1:2" ht="32" x14ac:dyDescent="0.2">
      <c r="A53" s="28" t="s">
        <v>122</v>
      </c>
      <c r="B53" s="28" t="s">
        <v>380</v>
      </c>
    </row>
    <row r="54" spans="1:2" ht="32" x14ac:dyDescent="0.2">
      <c r="A54" s="28" t="s">
        <v>98</v>
      </c>
      <c r="B54" s="28" t="s">
        <v>352</v>
      </c>
    </row>
    <row r="56" spans="1:2" x14ac:dyDescent="0.2">
      <c r="A56" s="50" t="s">
        <v>123</v>
      </c>
      <c r="B56" s="42"/>
    </row>
    <row r="57" spans="1:2" x14ac:dyDescent="0.2">
      <c r="A57" s="26" t="s">
        <v>87</v>
      </c>
    </row>
    <row r="58" spans="1:2" x14ac:dyDescent="0.2">
      <c r="A58" s="27" t="s">
        <v>124</v>
      </c>
    </row>
    <row r="59" spans="1:2" x14ac:dyDescent="0.2">
      <c r="A59" s="27" t="s">
        <v>125</v>
      </c>
    </row>
    <row r="60" spans="1:2" x14ac:dyDescent="0.2">
      <c r="A60" s="27" t="s">
        <v>126</v>
      </c>
    </row>
    <row r="61" spans="1:2" x14ac:dyDescent="0.2">
      <c r="A61" s="27" t="s">
        <v>127</v>
      </c>
    </row>
    <row r="62" spans="1:2" x14ac:dyDescent="0.2">
      <c r="A62" s="27" t="s">
        <v>128</v>
      </c>
    </row>
    <row r="63" spans="1:2" x14ac:dyDescent="0.2">
      <c r="A63" s="25" t="s">
        <v>93</v>
      </c>
      <c r="B63" s="25" t="s">
        <v>94</v>
      </c>
    </row>
    <row r="64" spans="1:2" ht="144" x14ac:dyDescent="0.2">
      <c r="A64" s="28" t="s">
        <v>129</v>
      </c>
      <c r="B64" s="28" t="s">
        <v>585</v>
      </c>
    </row>
    <row r="66" spans="1:2" x14ac:dyDescent="0.2">
      <c r="A66" s="50" t="s">
        <v>130</v>
      </c>
      <c r="B66" s="42"/>
    </row>
    <row r="67" spans="1:2" x14ac:dyDescent="0.2">
      <c r="A67" s="26" t="s">
        <v>87</v>
      </c>
    </row>
    <row r="68" spans="1:2" x14ac:dyDescent="0.2">
      <c r="A68" s="27" t="s">
        <v>131</v>
      </c>
    </row>
    <row r="69" spans="1:2" x14ac:dyDescent="0.2">
      <c r="A69" s="27" t="s">
        <v>132</v>
      </c>
    </row>
    <row r="70" spans="1:2" x14ac:dyDescent="0.2">
      <c r="A70" s="27" t="s">
        <v>133</v>
      </c>
    </row>
    <row r="71" spans="1:2" x14ac:dyDescent="0.2">
      <c r="A71" s="27" t="s">
        <v>134</v>
      </c>
    </row>
    <row r="72" spans="1:2" x14ac:dyDescent="0.2">
      <c r="A72" s="27" t="s">
        <v>135</v>
      </c>
    </row>
    <row r="73" spans="1:2" x14ac:dyDescent="0.2">
      <c r="A73" s="25" t="s">
        <v>93</v>
      </c>
      <c r="B73" s="25" t="s">
        <v>94</v>
      </c>
    </row>
    <row r="74" spans="1:2" ht="16" x14ac:dyDescent="0.2">
      <c r="A74" s="28" t="s">
        <v>136</v>
      </c>
      <c r="B74" s="28" t="s">
        <v>586</v>
      </c>
    </row>
    <row r="75" spans="1:2" ht="32" x14ac:dyDescent="0.2">
      <c r="A75" s="28" t="s">
        <v>137</v>
      </c>
      <c r="B75" s="28" t="s">
        <v>587</v>
      </c>
    </row>
    <row r="76" spans="1:2" ht="16" x14ac:dyDescent="0.2">
      <c r="A76" s="28" t="s">
        <v>138</v>
      </c>
      <c r="B76" s="28" t="s">
        <v>588</v>
      </c>
    </row>
    <row r="77" spans="1:2" ht="32" x14ac:dyDescent="0.2">
      <c r="A77" s="28" t="s">
        <v>336</v>
      </c>
      <c r="B77" s="28" t="s">
        <v>589</v>
      </c>
    </row>
    <row r="78" spans="1:2" ht="32" x14ac:dyDescent="0.2">
      <c r="A78" s="28" t="s">
        <v>139</v>
      </c>
      <c r="B78" s="28" t="s">
        <v>590</v>
      </c>
    </row>
    <row r="79" spans="1:2" ht="16" x14ac:dyDescent="0.2">
      <c r="A79" s="28" t="s">
        <v>140</v>
      </c>
      <c r="B79" s="28" t="s">
        <v>360</v>
      </c>
    </row>
    <row r="80" spans="1:2" ht="16" x14ac:dyDescent="0.2">
      <c r="A80" s="28" t="s">
        <v>141</v>
      </c>
      <c r="B80" s="28" t="s">
        <v>591</v>
      </c>
    </row>
    <row r="81" spans="1:2" ht="32" x14ac:dyDescent="0.2">
      <c r="A81" s="28" t="s">
        <v>143</v>
      </c>
      <c r="B81" s="28"/>
    </row>
    <row r="82" spans="1:2" ht="16" x14ac:dyDescent="0.2">
      <c r="A82" s="28" t="s">
        <v>144</v>
      </c>
      <c r="B82" s="28" t="s">
        <v>298</v>
      </c>
    </row>
    <row r="83" spans="1:2" ht="32" x14ac:dyDescent="0.2">
      <c r="A83" s="28" t="s">
        <v>340</v>
      </c>
      <c r="B83" s="28" t="s">
        <v>592</v>
      </c>
    </row>
    <row r="85" spans="1:2" x14ac:dyDescent="0.2">
      <c r="A85" s="50" t="s">
        <v>145</v>
      </c>
      <c r="B85" s="42"/>
    </row>
    <row r="86" spans="1:2" x14ac:dyDescent="0.2">
      <c r="A86" s="26" t="s">
        <v>87</v>
      </c>
    </row>
    <row r="87" spans="1:2" x14ac:dyDescent="0.2">
      <c r="A87" s="27" t="s">
        <v>146</v>
      </c>
    </row>
    <row r="88" spans="1:2" x14ac:dyDescent="0.2">
      <c r="A88" s="27" t="s">
        <v>147</v>
      </c>
    </row>
    <row r="89" spans="1:2" x14ac:dyDescent="0.2">
      <c r="A89" s="27" t="s">
        <v>90</v>
      </c>
    </row>
    <row r="90" spans="1:2" x14ac:dyDescent="0.2">
      <c r="A90" s="27" t="s">
        <v>148</v>
      </c>
    </row>
    <row r="91" spans="1:2" x14ac:dyDescent="0.2">
      <c r="A91" s="27" t="s">
        <v>149</v>
      </c>
    </row>
    <row r="92" spans="1:2" x14ac:dyDescent="0.2">
      <c r="A92" s="25" t="s">
        <v>93</v>
      </c>
      <c r="B92" s="25" t="s">
        <v>94</v>
      </c>
    </row>
    <row r="93" spans="1:2" ht="32" x14ac:dyDescent="0.2">
      <c r="A93" s="28" t="s">
        <v>337</v>
      </c>
      <c r="B93" s="28" t="s">
        <v>581</v>
      </c>
    </row>
    <row r="94" spans="1:2" ht="32" x14ac:dyDescent="0.2">
      <c r="A94" s="28" t="s">
        <v>151</v>
      </c>
      <c r="B94" s="28"/>
    </row>
    <row r="96" spans="1:2" x14ac:dyDescent="0.2">
      <c r="A96" s="50" t="s">
        <v>152</v>
      </c>
      <c r="B96" s="42"/>
    </row>
    <row r="97" spans="1:2" x14ac:dyDescent="0.2">
      <c r="A97" s="26" t="s">
        <v>87</v>
      </c>
    </row>
    <row r="98" spans="1:2" x14ac:dyDescent="0.2">
      <c r="A98" s="27" t="s">
        <v>153</v>
      </c>
    </row>
    <row r="99" spans="1:2" x14ac:dyDescent="0.2">
      <c r="A99" s="27" t="s">
        <v>154</v>
      </c>
    </row>
    <row r="100" spans="1:2" x14ac:dyDescent="0.2">
      <c r="A100" s="27" t="s">
        <v>155</v>
      </c>
    </row>
    <row r="101" spans="1:2" x14ac:dyDescent="0.2">
      <c r="A101" s="27" t="s">
        <v>156</v>
      </c>
    </row>
    <row r="102" spans="1:2" x14ac:dyDescent="0.2">
      <c r="A102" s="27" t="s">
        <v>157</v>
      </c>
    </row>
    <row r="103" spans="1:2" x14ac:dyDescent="0.2">
      <c r="A103" s="25" t="s">
        <v>93</v>
      </c>
      <c r="B103" s="25" t="s">
        <v>94</v>
      </c>
    </row>
    <row r="104" spans="1:2" ht="32" x14ac:dyDescent="0.2">
      <c r="A104" s="28" t="s">
        <v>158</v>
      </c>
      <c r="B104" s="28" t="s">
        <v>581</v>
      </c>
    </row>
    <row r="105" spans="1:2" ht="16" x14ac:dyDescent="0.2">
      <c r="A105" s="28" t="s">
        <v>159</v>
      </c>
      <c r="B105" s="28" t="s">
        <v>593</v>
      </c>
    </row>
    <row r="106" spans="1:2" ht="32" x14ac:dyDescent="0.2">
      <c r="A106" s="28" t="s">
        <v>160</v>
      </c>
      <c r="B106" s="28" t="s">
        <v>581</v>
      </c>
    </row>
    <row r="107" spans="1:2" ht="32" x14ac:dyDescent="0.2">
      <c r="A107" s="28" t="s">
        <v>341</v>
      </c>
      <c r="B107" s="28" t="s">
        <v>581</v>
      </c>
    </row>
    <row r="109" spans="1:2" x14ac:dyDescent="0.2">
      <c r="A109" s="50" t="s">
        <v>161</v>
      </c>
      <c r="B109" s="42"/>
    </row>
    <row r="110" spans="1:2" x14ac:dyDescent="0.2">
      <c r="A110" s="26" t="s">
        <v>87</v>
      </c>
    </row>
    <row r="111" spans="1:2" x14ac:dyDescent="0.2">
      <c r="A111" s="27" t="s">
        <v>162</v>
      </c>
    </row>
    <row r="112" spans="1:2" x14ac:dyDescent="0.2">
      <c r="A112" s="27" t="s">
        <v>163</v>
      </c>
    </row>
    <row r="113" spans="1:2" x14ac:dyDescent="0.2">
      <c r="A113" s="27" t="s">
        <v>164</v>
      </c>
    </row>
    <row r="114" spans="1:2" x14ac:dyDescent="0.2">
      <c r="A114" s="27" t="s">
        <v>165</v>
      </c>
    </row>
    <row r="115" spans="1:2" x14ac:dyDescent="0.2">
      <c r="A115" s="27" t="s">
        <v>166</v>
      </c>
    </row>
    <row r="116" spans="1:2" x14ac:dyDescent="0.2">
      <c r="A116" s="25" t="s">
        <v>93</v>
      </c>
      <c r="B116" s="25" t="s">
        <v>94</v>
      </c>
    </row>
    <row r="117" spans="1:2" ht="32" x14ac:dyDescent="0.2">
      <c r="A117" s="28" t="s">
        <v>167</v>
      </c>
      <c r="B117" s="28" t="s">
        <v>298</v>
      </c>
    </row>
    <row r="118" spans="1:2" ht="32" x14ac:dyDescent="0.2">
      <c r="A118" s="28" t="s">
        <v>339</v>
      </c>
      <c r="B118" s="28" t="s">
        <v>594</v>
      </c>
    </row>
    <row r="119" spans="1:2" ht="32" x14ac:dyDescent="0.2">
      <c r="A119" s="28" t="s">
        <v>168</v>
      </c>
      <c r="B119" s="28"/>
    </row>
    <row r="121" spans="1:2" x14ac:dyDescent="0.2">
      <c r="A121" s="50" t="s">
        <v>169</v>
      </c>
      <c r="B121" s="42"/>
    </row>
    <row r="122" spans="1:2" x14ac:dyDescent="0.2">
      <c r="A122" s="26" t="s">
        <v>87</v>
      </c>
    </row>
    <row r="123" spans="1:2" x14ac:dyDescent="0.2">
      <c r="A123" s="27" t="s">
        <v>170</v>
      </c>
    </row>
    <row r="124" spans="1:2" x14ac:dyDescent="0.2">
      <c r="A124" s="27" t="s">
        <v>171</v>
      </c>
    </row>
    <row r="125" spans="1:2" x14ac:dyDescent="0.2">
      <c r="A125" s="27" t="s">
        <v>172</v>
      </c>
    </row>
    <row r="126" spans="1:2" x14ac:dyDescent="0.2">
      <c r="A126" s="27" t="s">
        <v>134</v>
      </c>
    </row>
    <row r="127" spans="1:2" x14ac:dyDescent="0.2">
      <c r="A127" s="27" t="s">
        <v>173</v>
      </c>
    </row>
    <row r="128" spans="1:2" x14ac:dyDescent="0.2">
      <c r="A128" s="25" t="s">
        <v>93</v>
      </c>
      <c r="B128" s="25" t="s">
        <v>94</v>
      </c>
    </row>
    <row r="129" spans="1:2" ht="16" x14ac:dyDescent="0.2">
      <c r="A129" s="28" t="s">
        <v>174</v>
      </c>
      <c r="B129" s="28" t="s">
        <v>581</v>
      </c>
    </row>
    <row r="131" spans="1:2" x14ac:dyDescent="0.2">
      <c r="A131" s="50" t="s">
        <v>175</v>
      </c>
      <c r="B131" s="42"/>
    </row>
    <row r="132" spans="1:2" x14ac:dyDescent="0.2">
      <c r="A132" s="26" t="s">
        <v>87</v>
      </c>
    </row>
    <row r="133" spans="1:2" x14ac:dyDescent="0.2">
      <c r="A133" s="27" t="s">
        <v>176</v>
      </c>
    </row>
    <row r="134" spans="1:2" x14ac:dyDescent="0.2">
      <c r="A134" s="27" t="s">
        <v>177</v>
      </c>
    </row>
    <row r="135" spans="1:2" x14ac:dyDescent="0.2">
      <c r="A135" s="27" t="s">
        <v>178</v>
      </c>
    </row>
    <row r="136" spans="1:2" x14ac:dyDescent="0.2">
      <c r="A136" s="27" t="s">
        <v>179</v>
      </c>
    </row>
    <row r="137" spans="1:2" x14ac:dyDescent="0.2">
      <c r="A137" s="27" t="s">
        <v>180</v>
      </c>
    </row>
    <row r="138" spans="1:2" x14ac:dyDescent="0.2">
      <c r="A138" s="25" t="s">
        <v>93</v>
      </c>
      <c r="B138" s="25" t="s">
        <v>94</v>
      </c>
    </row>
    <row r="139" spans="1:2" ht="32" x14ac:dyDescent="0.2">
      <c r="A139" s="28" t="s">
        <v>181</v>
      </c>
      <c r="B139" s="28" t="s">
        <v>595</v>
      </c>
    </row>
    <row r="140" spans="1:2" ht="16" x14ac:dyDescent="0.2">
      <c r="A140" s="28" t="s">
        <v>182</v>
      </c>
      <c r="B140" s="28"/>
    </row>
    <row r="141" spans="1:2" ht="32" x14ac:dyDescent="0.2">
      <c r="A141" s="28" t="s">
        <v>183</v>
      </c>
      <c r="B141" s="28" t="s">
        <v>596</v>
      </c>
    </row>
    <row r="142" spans="1:2" ht="16" x14ac:dyDescent="0.2">
      <c r="A142" s="28" t="s">
        <v>364</v>
      </c>
      <c r="B142" s="28" t="s">
        <v>597</v>
      </c>
    </row>
  </sheetData>
  <mergeCells count="9">
    <mergeCell ref="A1:B1"/>
    <mergeCell ref="A56:B56"/>
    <mergeCell ref="A109:B109"/>
    <mergeCell ref="A131:B131"/>
    <mergeCell ref="A96:B96"/>
    <mergeCell ref="A121:B121"/>
    <mergeCell ref="A85:B85"/>
    <mergeCell ref="A14:B14"/>
    <mergeCell ref="A66:B66"/>
  </mergeCells>
  <dataValidations count="1">
    <dataValidation type="list" allowBlank="1" sqref="B4:B11" xr:uid="{00000000-0002-0000-1100-000000000000}">
      <formula1>"0,1,2,3,4,5"</formula1>
    </dataValidation>
  </dataValidations>
  <pageMargins left="0.75" right="0.75" top="1" bottom="1" header="0.5" footer="0.5"/>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sheetPr>
    <tabColor rgb="FFD9D9D9"/>
  </sheetPr>
  <dimension ref="A1:B143"/>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598</v>
      </c>
      <c r="B1" s="42"/>
    </row>
    <row r="3" spans="1:2" x14ac:dyDescent="0.2">
      <c r="A3" s="22" t="s">
        <v>76</v>
      </c>
      <c r="B3" s="22" t="s">
        <v>77</v>
      </c>
    </row>
    <row r="4" spans="1:2" x14ac:dyDescent="0.2">
      <c r="A4" s="23" t="s">
        <v>78</v>
      </c>
      <c r="B4" s="24">
        <v>4</v>
      </c>
    </row>
    <row r="5" spans="1:2" x14ac:dyDescent="0.2">
      <c r="A5" s="23" t="s">
        <v>79</v>
      </c>
      <c r="B5" s="24">
        <v>3</v>
      </c>
    </row>
    <row r="6" spans="1:2" x14ac:dyDescent="0.2">
      <c r="A6" s="23" t="s">
        <v>80</v>
      </c>
      <c r="B6" s="24">
        <v>4</v>
      </c>
    </row>
    <row r="7" spans="1:2" x14ac:dyDescent="0.2">
      <c r="A7" s="23" t="s">
        <v>81</v>
      </c>
      <c r="B7" s="24">
        <v>1</v>
      </c>
    </row>
    <row r="8" spans="1:2" x14ac:dyDescent="0.2">
      <c r="A8" s="23" t="s">
        <v>82</v>
      </c>
      <c r="B8" s="24">
        <v>5</v>
      </c>
    </row>
    <row r="9" spans="1:2" x14ac:dyDescent="0.2">
      <c r="A9" s="23" t="s">
        <v>83</v>
      </c>
      <c r="B9" s="24">
        <v>3</v>
      </c>
    </row>
    <row r="10" spans="1:2" x14ac:dyDescent="0.2">
      <c r="A10" s="23" t="s">
        <v>84</v>
      </c>
      <c r="B10" s="24">
        <v>5</v>
      </c>
    </row>
    <row r="11" spans="1:2" x14ac:dyDescent="0.2">
      <c r="A11" s="23" t="s">
        <v>85</v>
      </c>
      <c r="B11" s="24">
        <v>4</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599</v>
      </c>
    </row>
    <row r="23" spans="1:2" ht="64" x14ac:dyDescent="0.2">
      <c r="A23" s="28" t="s">
        <v>96</v>
      </c>
      <c r="B23" s="28" t="s">
        <v>600</v>
      </c>
    </row>
    <row r="24" spans="1:2" ht="32" x14ac:dyDescent="0.2">
      <c r="A24" s="28" t="s">
        <v>97</v>
      </c>
      <c r="B24" s="28"/>
    </row>
    <row r="25" spans="1:2" ht="16" x14ac:dyDescent="0.2">
      <c r="A25" s="28" t="s">
        <v>99</v>
      </c>
      <c r="B25" s="28" t="s">
        <v>601</v>
      </c>
    </row>
    <row r="26" spans="1:2" ht="16" x14ac:dyDescent="0.2">
      <c r="A26" s="28" t="s">
        <v>100</v>
      </c>
      <c r="B26" s="28"/>
    </row>
    <row r="27" spans="1:2" ht="32" x14ac:dyDescent="0.2">
      <c r="A27" s="28" t="s">
        <v>101</v>
      </c>
      <c r="B27" s="28" t="s">
        <v>602</v>
      </c>
    </row>
    <row r="28" spans="1:2" ht="48" x14ac:dyDescent="0.2">
      <c r="A28" s="28" t="s">
        <v>347</v>
      </c>
      <c r="B28" s="28" t="s">
        <v>603</v>
      </c>
    </row>
    <row r="29" spans="1:2" ht="32" x14ac:dyDescent="0.2">
      <c r="A29" s="28" t="s">
        <v>102</v>
      </c>
      <c r="B29" s="28" t="s">
        <v>604</v>
      </c>
    </row>
    <row r="30" spans="1:2" ht="32" x14ac:dyDescent="0.2">
      <c r="A30" s="28" t="s">
        <v>349</v>
      </c>
      <c r="B30" s="28" t="s">
        <v>605</v>
      </c>
    </row>
    <row r="31" spans="1:2" ht="32" x14ac:dyDescent="0.2">
      <c r="A31" s="28" t="s">
        <v>104</v>
      </c>
      <c r="B31" s="28"/>
    </row>
    <row r="32" spans="1:2" ht="48" x14ac:dyDescent="0.2">
      <c r="A32" s="28" t="s">
        <v>105</v>
      </c>
      <c r="B32" s="28" t="s">
        <v>606</v>
      </c>
    </row>
    <row r="33" spans="1:2" ht="32" x14ac:dyDescent="0.2">
      <c r="A33" s="28" t="s">
        <v>106</v>
      </c>
      <c r="B33" s="28" t="s">
        <v>398</v>
      </c>
    </row>
    <row r="34" spans="1:2" ht="32" x14ac:dyDescent="0.2">
      <c r="A34" s="28" t="s">
        <v>107</v>
      </c>
      <c r="B34" s="28" t="s">
        <v>607</v>
      </c>
    </row>
    <row r="35" spans="1:2" ht="16" x14ac:dyDescent="0.2">
      <c r="A35" s="28" t="s">
        <v>108</v>
      </c>
      <c r="B35" s="28"/>
    </row>
    <row r="36" spans="1:2" ht="16" x14ac:dyDescent="0.2">
      <c r="A36" s="28" t="s">
        <v>109</v>
      </c>
      <c r="B36" s="28"/>
    </row>
    <row r="37" spans="1:2" ht="32" x14ac:dyDescent="0.2">
      <c r="A37" s="28" t="s">
        <v>110</v>
      </c>
      <c r="B37" s="28" t="s">
        <v>608</v>
      </c>
    </row>
    <row r="38" spans="1:2" ht="32" x14ac:dyDescent="0.2">
      <c r="A38" s="28" t="s">
        <v>111</v>
      </c>
      <c r="B38" s="28" t="s">
        <v>609</v>
      </c>
    </row>
    <row r="39" spans="1:2" ht="32" x14ac:dyDescent="0.2">
      <c r="A39" s="28" t="s">
        <v>112</v>
      </c>
      <c r="B39" s="28" t="s">
        <v>610</v>
      </c>
    </row>
    <row r="40" spans="1:2" ht="32" x14ac:dyDescent="0.2">
      <c r="A40" s="28" t="s">
        <v>113</v>
      </c>
      <c r="B40" s="28" t="s">
        <v>611</v>
      </c>
    </row>
    <row r="41" spans="1:2" ht="16" x14ac:dyDescent="0.2">
      <c r="A41" s="28" t="s">
        <v>114</v>
      </c>
      <c r="B41" s="28" t="s">
        <v>612</v>
      </c>
    </row>
    <row r="42" spans="1:2" ht="16" x14ac:dyDescent="0.2">
      <c r="A42" s="28" t="s">
        <v>115</v>
      </c>
      <c r="B42" s="28"/>
    </row>
    <row r="43" spans="1:2" ht="32" x14ac:dyDescent="0.2">
      <c r="A43" s="28" t="s">
        <v>98</v>
      </c>
      <c r="B43" s="28" t="s">
        <v>337</v>
      </c>
    </row>
    <row r="44" spans="1:2" ht="16" x14ac:dyDescent="0.2">
      <c r="A44" s="28" t="s">
        <v>116</v>
      </c>
      <c r="B44" s="28"/>
    </row>
    <row r="45" spans="1:2" ht="16" x14ac:dyDescent="0.2">
      <c r="A45" s="28" t="s">
        <v>98</v>
      </c>
      <c r="B45" s="28" t="s">
        <v>338</v>
      </c>
    </row>
    <row r="46" spans="1:2" ht="32" x14ac:dyDescent="0.2">
      <c r="A46" s="28" t="s">
        <v>117</v>
      </c>
      <c r="B46" s="28" t="s">
        <v>613</v>
      </c>
    </row>
    <row r="47" spans="1:2" ht="48" x14ac:dyDescent="0.2">
      <c r="A47" s="28" t="s">
        <v>118</v>
      </c>
      <c r="B47" s="28" t="s">
        <v>614</v>
      </c>
    </row>
    <row r="48" spans="1:2" ht="16" x14ac:dyDescent="0.2">
      <c r="A48" s="28" t="s">
        <v>119</v>
      </c>
      <c r="B48" s="28" t="s">
        <v>615</v>
      </c>
    </row>
    <row r="49" spans="1:2" ht="16" x14ac:dyDescent="0.2">
      <c r="A49" s="28" t="s">
        <v>120</v>
      </c>
      <c r="B49" s="28"/>
    </row>
    <row r="50" spans="1:2" ht="16" x14ac:dyDescent="0.2">
      <c r="A50" s="28" t="s">
        <v>121</v>
      </c>
      <c r="B50" s="28" t="s">
        <v>616</v>
      </c>
    </row>
    <row r="51" spans="1:2" ht="32" x14ac:dyDescent="0.2">
      <c r="A51" s="28" t="s">
        <v>122</v>
      </c>
      <c r="B51" s="28" t="s">
        <v>301</v>
      </c>
    </row>
    <row r="52" spans="1:2" ht="32" x14ac:dyDescent="0.2">
      <c r="A52" s="28" t="s">
        <v>98</v>
      </c>
      <c r="B52" s="28" t="s">
        <v>341</v>
      </c>
    </row>
    <row r="53" spans="1:2" ht="409.6" x14ac:dyDescent="0.2">
      <c r="A53" s="28" t="s">
        <v>295</v>
      </c>
      <c r="B53" s="28" t="s">
        <v>617</v>
      </c>
    </row>
    <row r="55" spans="1:2" x14ac:dyDescent="0.2">
      <c r="A55" s="50" t="s">
        <v>123</v>
      </c>
      <c r="B55" s="42"/>
    </row>
    <row r="56" spans="1:2" x14ac:dyDescent="0.2">
      <c r="A56" s="26" t="s">
        <v>87</v>
      </c>
    </row>
    <row r="57" spans="1:2" x14ac:dyDescent="0.2">
      <c r="A57" s="27" t="s">
        <v>124</v>
      </c>
    </row>
    <row r="58" spans="1:2" x14ac:dyDescent="0.2">
      <c r="A58" s="27" t="s">
        <v>125</v>
      </c>
    </row>
    <row r="59" spans="1:2" x14ac:dyDescent="0.2">
      <c r="A59" s="27" t="s">
        <v>126</v>
      </c>
    </row>
    <row r="60" spans="1:2" x14ac:dyDescent="0.2">
      <c r="A60" s="27" t="s">
        <v>127</v>
      </c>
    </row>
    <row r="61" spans="1:2" x14ac:dyDescent="0.2">
      <c r="A61" s="27" t="s">
        <v>128</v>
      </c>
    </row>
    <row r="62" spans="1:2" x14ac:dyDescent="0.2">
      <c r="A62" s="25" t="s">
        <v>93</v>
      </c>
      <c r="B62" s="25" t="s">
        <v>94</v>
      </c>
    </row>
    <row r="63" spans="1:2" ht="48" x14ac:dyDescent="0.2">
      <c r="A63" s="28" t="s">
        <v>129</v>
      </c>
      <c r="B63" s="28" t="s">
        <v>618</v>
      </c>
    </row>
    <row r="64" spans="1:2" ht="32" x14ac:dyDescent="0.2">
      <c r="A64" s="28" t="s">
        <v>334</v>
      </c>
      <c r="B64" s="28" t="s">
        <v>619</v>
      </c>
    </row>
    <row r="65" spans="1:2" ht="48" x14ac:dyDescent="0.2">
      <c r="A65" s="28" t="s">
        <v>352</v>
      </c>
      <c r="B65" s="28" t="s">
        <v>620</v>
      </c>
    </row>
    <row r="67" spans="1:2" x14ac:dyDescent="0.2">
      <c r="A67" s="50" t="s">
        <v>130</v>
      </c>
      <c r="B67" s="42"/>
    </row>
    <row r="68" spans="1:2" x14ac:dyDescent="0.2">
      <c r="A68" s="26" t="s">
        <v>87</v>
      </c>
    </row>
    <row r="69" spans="1:2" x14ac:dyDescent="0.2">
      <c r="A69" s="27" t="s">
        <v>131</v>
      </c>
    </row>
    <row r="70" spans="1:2" x14ac:dyDescent="0.2">
      <c r="A70" s="27" t="s">
        <v>132</v>
      </c>
    </row>
    <row r="71" spans="1:2" x14ac:dyDescent="0.2">
      <c r="A71" s="27" t="s">
        <v>133</v>
      </c>
    </row>
    <row r="72" spans="1:2" x14ac:dyDescent="0.2">
      <c r="A72" s="27" t="s">
        <v>134</v>
      </c>
    </row>
    <row r="73" spans="1:2" x14ac:dyDescent="0.2">
      <c r="A73" s="27" t="s">
        <v>135</v>
      </c>
    </row>
    <row r="74" spans="1:2" x14ac:dyDescent="0.2">
      <c r="A74" s="25" t="s">
        <v>93</v>
      </c>
      <c r="B74" s="25" t="s">
        <v>94</v>
      </c>
    </row>
    <row r="75" spans="1:2" ht="16" x14ac:dyDescent="0.2">
      <c r="A75" s="28" t="s">
        <v>136</v>
      </c>
      <c r="B75" s="28" t="s">
        <v>621</v>
      </c>
    </row>
    <row r="76" spans="1:2" ht="32" x14ac:dyDescent="0.2">
      <c r="A76" s="28" t="s">
        <v>137</v>
      </c>
      <c r="B76" s="28" t="s">
        <v>622</v>
      </c>
    </row>
    <row r="77" spans="1:2" ht="16" x14ac:dyDescent="0.2">
      <c r="A77" s="28" t="s">
        <v>138</v>
      </c>
      <c r="B77" s="28"/>
    </row>
    <row r="78" spans="1:2" ht="32" x14ac:dyDescent="0.2">
      <c r="A78" s="28" t="s">
        <v>336</v>
      </c>
      <c r="B78" s="28" t="s">
        <v>623</v>
      </c>
    </row>
    <row r="79" spans="1:2" ht="32" x14ac:dyDescent="0.2">
      <c r="A79" s="28" t="s">
        <v>139</v>
      </c>
      <c r="B79" s="28" t="s">
        <v>624</v>
      </c>
    </row>
    <row r="80" spans="1:2" ht="32" x14ac:dyDescent="0.2">
      <c r="A80" s="28" t="s">
        <v>140</v>
      </c>
      <c r="B80" s="28" t="s">
        <v>625</v>
      </c>
    </row>
    <row r="81" spans="1:2" ht="32" x14ac:dyDescent="0.2">
      <c r="A81" s="28" t="s">
        <v>141</v>
      </c>
      <c r="B81" s="28" t="s">
        <v>626</v>
      </c>
    </row>
    <row r="82" spans="1:2" ht="32" x14ac:dyDescent="0.2">
      <c r="A82" s="28" t="s">
        <v>143</v>
      </c>
      <c r="B82" s="28" t="s">
        <v>627</v>
      </c>
    </row>
    <row r="83" spans="1:2" ht="16" x14ac:dyDescent="0.2">
      <c r="A83" s="28" t="s">
        <v>144</v>
      </c>
      <c r="B83" s="28" t="s">
        <v>628</v>
      </c>
    </row>
    <row r="84" spans="1:2" ht="32" x14ac:dyDescent="0.2">
      <c r="A84" s="28" t="s">
        <v>340</v>
      </c>
      <c r="B84" s="28" t="s">
        <v>629</v>
      </c>
    </row>
    <row r="86" spans="1:2" x14ac:dyDescent="0.2">
      <c r="A86" s="50" t="s">
        <v>145</v>
      </c>
      <c r="B86" s="42"/>
    </row>
    <row r="87" spans="1:2" x14ac:dyDescent="0.2">
      <c r="A87" s="26" t="s">
        <v>87</v>
      </c>
    </row>
    <row r="88" spans="1:2" x14ac:dyDescent="0.2">
      <c r="A88" s="27" t="s">
        <v>146</v>
      </c>
    </row>
    <row r="89" spans="1:2" x14ac:dyDescent="0.2">
      <c r="A89" s="27" t="s">
        <v>147</v>
      </c>
    </row>
    <row r="90" spans="1:2" x14ac:dyDescent="0.2">
      <c r="A90" s="27" t="s">
        <v>90</v>
      </c>
    </row>
    <row r="91" spans="1:2" x14ac:dyDescent="0.2">
      <c r="A91" s="27" t="s">
        <v>148</v>
      </c>
    </row>
    <row r="92" spans="1:2" x14ac:dyDescent="0.2">
      <c r="A92" s="27" t="s">
        <v>149</v>
      </c>
    </row>
    <row r="93" spans="1:2" x14ac:dyDescent="0.2">
      <c r="A93" s="25" t="s">
        <v>93</v>
      </c>
      <c r="B93" s="25" t="s">
        <v>94</v>
      </c>
    </row>
    <row r="94" spans="1:2" ht="32" x14ac:dyDescent="0.2">
      <c r="A94" s="28" t="s">
        <v>151</v>
      </c>
      <c r="B94" s="28"/>
    </row>
    <row r="96" spans="1:2" x14ac:dyDescent="0.2">
      <c r="A96" s="50" t="s">
        <v>152</v>
      </c>
      <c r="B96" s="42"/>
    </row>
    <row r="97" spans="1:2" x14ac:dyDescent="0.2">
      <c r="A97" s="26" t="s">
        <v>87</v>
      </c>
    </row>
    <row r="98" spans="1:2" x14ac:dyDescent="0.2">
      <c r="A98" s="27" t="s">
        <v>153</v>
      </c>
    </row>
    <row r="99" spans="1:2" x14ac:dyDescent="0.2">
      <c r="A99" s="27" t="s">
        <v>154</v>
      </c>
    </row>
    <row r="100" spans="1:2" x14ac:dyDescent="0.2">
      <c r="A100" s="27" t="s">
        <v>155</v>
      </c>
    </row>
    <row r="101" spans="1:2" x14ac:dyDescent="0.2">
      <c r="A101" s="27" t="s">
        <v>156</v>
      </c>
    </row>
    <row r="102" spans="1:2" x14ac:dyDescent="0.2">
      <c r="A102" s="27" t="s">
        <v>157</v>
      </c>
    </row>
    <row r="103" spans="1:2" x14ac:dyDescent="0.2">
      <c r="A103" s="25" t="s">
        <v>93</v>
      </c>
      <c r="B103" s="25" t="s">
        <v>94</v>
      </c>
    </row>
    <row r="104" spans="1:2" ht="32" x14ac:dyDescent="0.2">
      <c r="A104" s="28" t="s">
        <v>158</v>
      </c>
      <c r="B104" s="28" t="s">
        <v>630</v>
      </c>
    </row>
    <row r="105" spans="1:2" ht="32" x14ac:dyDescent="0.2">
      <c r="A105" s="28" t="s">
        <v>335</v>
      </c>
      <c r="B105" s="28" t="s">
        <v>362</v>
      </c>
    </row>
    <row r="106" spans="1:2" ht="16" x14ac:dyDescent="0.2">
      <c r="A106" s="28" t="s">
        <v>159</v>
      </c>
      <c r="B106" s="28" t="s">
        <v>631</v>
      </c>
    </row>
    <row r="107" spans="1:2" ht="32" x14ac:dyDescent="0.2">
      <c r="A107" s="28" t="s">
        <v>160</v>
      </c>
      <c r="B107" s="28" t="s">
        <v>298</v>
      </c>
    </row>
    <row r="109" spans="1:2" x14ac:dyDescent="0.2">
      <c r="A109" s="50" t="s">
        <v>161</v>
      </c>
      <c r="B109" s="42"/>
    </row>
    <row r="110" spans="1:2" x14ac:dyDescent="0.2">
      <c r="A110" s="26" t="s">
        <v>87</v>
      </c>
    </row>
    <row r="111" spans="1:2" x14ac:dyDescent="0.2">
      <c r="A111" s="27" t="s">
        <v>162</v>
      </c>
    </row>
    <row r="112" spans="1:2" x14ac:dyDescent="0.2">
      <c r="A112" s="27" t="s">
        <v>163</v>
      </c>
    </row>
    <row r="113" spans="1:2" x14ac:dyDescent="0.2">
      <c r="A113" s="27" t="s">
        <v>164</v>
      </c>
    </row>
    <row r="114" spans="1:2" x14ac:dyDescent="0.2">
      <c r="A114" s="27" t="s">
        <v>165</v>
      </c>
    </row>
    <row r="115" spans="1:2" x14ac:dyDescent="0.2">
      <c r="A115" s="27" t="s">
        <v>166</v>
      </c>
    </row>
    <row r="116" spans="1:2" x14ac:dyDescent="0.2">
      <c r="A116" s="25" t="s">
        <v>93</v>
      </c>
      <c r="B116" s="25" t="s">
        <v>94</v>
      </c>
    </row>
    <row r="117" spans="1:2" ht="32" x14ac:dyDescent="0.2">
      <c r="A117" s="28" t="s">
        <v>167</v>
      </c>
      <c r="B117" s="28"/>
    </row>
    <row r="118" spans="1:2" ht="32" x14ac:dyDescent="0.2">
      <c r="A118" s="28" t="s">
        <v>339</v>
      </c>
      <c r="B118" s="28" t="s">
        <v>632</v>
      </c>
    </row>
    <row r="119" spans="1:2" ht="32" x14ac:dyDescent="0.2">
      <c r="A119" s="28" t="s">
        <v>168</v>
      </c>
      <c r="B119" s="28" t="s">
        <v>633</v>
      </c>
    </row>
    <row r="121" spans="1:2" x14ac:dyDescent="0.2">
      <c r="A121" s="50" t="s">
        <v>169</v>
      </c>
      <c r="B121" s="42"/>
    </row>
    <row r="122" spans="1:2" x14ac:dyDescent="0.2">
      <c r="A122" s="26" t="s">
        <v>87</v>
      </c>
    </row>
    <row r="123" spans="1:2" x14ac:dyDescent="0.2">
      <c r="A123" s="27" t="s">
        <v>170</v>
      </c>
    </row>
    <row r="124" spans="1:2" x14ac:dyDescent="0.2">
      <c r="A124" s="27" t="s">
        <v>171</v>
      </c>
    </row>
    <row r="125" spans="1:2" x14ac:dyDescent="0.2">
      <c r="A125" s="27" t="s">
        <v>172</v>
      </c>
    </row>
    <row r="126" spans="1:2" x14ac:dyDescent="0.2">
      <c r="A126" s="27" t="s">
        <v>134</v>
      </c>
    </row>
    <row r="127" spans="1:2" x14ac:dyDescent="0.2">
      <c r="A127" s="27" t="s">
        <v>173</v>
      </c>
    </row>
    <row r="128" spans="1:2" x14ac:dyDescent="0.2">
      <c r="A128" s="25" t="s">
        <v>93</v>
      </c>
      <c r="B128" s="25" t="s">
        <v>94</v>
      </c>
    </row>
    <row r="129" spans="1:2" ht="16" x14ac:dyDescent="0.2">
      <c r="A129" s="28" t="s">
        <v>174</v>
      </c>
      <c r="B129" s="28" t="s">
        <v>634</v>
      </c>
    </row>
    <row r="131" spans="1:2" x14ac:dyDescent="0.2">
      <c r="A131" s="50" t="s">
        <v>175</v>
      </c>
      <c r="B131" s="42"/>
    </row>
    <row r="132" spans="1:2" x14ac:dyDescent="0.2">
      <c r="A132" s="26" t="s">
        <v>87</v>
      </c>
    </row>
    <row r="133" spans="1:2" x14ac:dyDescent="0.2">
      <c r="A133" s="27" t="s">
        <v>176</v>
      </c>
    </row>
    <row r="134" spans="1:2" x14ac:dyDescent="0.2">
      <c r="A134" s="27" t="s">
        <v>177</v>
      </c>
    </row>
    <row r="135" spans="1:2" x14ac:dyDescent="0.2">
      <c r="A135" s="27" t="s">
        <v>178</v>
      </c>
    </row>
    <row r="136" spans="1:2" x14ac:dyDescent="0.2">
      <c r="A136" s="27" t="s">
        <v>179</v>
      </c>
    </row>
    <row r="137" spans="1:2" x14ac:dyDescent="0.2">
      <c r="A137" s="27" t="s">
        <v>180</v>
      </c>
    </row>
    <row r="138" spans="1:2" x14ac:dyDescent="0.2">
      <c r="A138" s="25" t="s">
        <v>93</v>
      </c>
      <c r="B138" s="25" t="s">
        <v>94</v>
      </c>
    </row>
    <row r="139" spans="1:2" ht="48" x14ac:dyDescent="0.2">
      <c r="A139" s="28" t="s">
        <v>332</v>
      </c>
      <c r="B139" s="28" t="s">
        <v>635</v>
      </c>
    </row>
    <row r="140" spans="1:2" ht="32" x14ac:dyDescent="0.2">
      <c r="A140" s="28" t="s">
        <v>181</v>
      </c>
      <c r="B140" s="28" t="s">
        <v>636</v>
      </c>
    </row>
    <row r="141" spans="1:2" ht="16" x14ac:dyDescent="0.2">
      <c r="A141" s="28" t="s">
        <v>182</v>
      </c>
      <c r="B141" s="28" t="s">
        <v>298</v>
      </c>
    </row>
    <row r="142" spans="1:2" ht="32" x14ac:dyDescent="0.2">
      <c r="A142" s="28" t="s">
        <v>183</v>
      </c>
      <c r="B142" s="28" t="s">
        <v>637</v>
      </c>
    </row>
    <row r="143" spans="1:2" ht="32" x14ac:dyDescent="0.2">
      <c r="A143" s="28" t="s">
        <v>364</v>
      </c>
      <c r="B143" s="28" t="s">
        <v>638</v>
      </c>
    </row>
  </sheetData>
  <mergeCells count="9">
    <mergeCell ref="A1:B1"/>
    <mergeCell ref="A67:B67"/>
    <mergeCell ref="A55:B55"/>
    <mergeCell ref="A131:B131"/>
    <mergeCell ref="A96:B96"/>
    <mergeCell ref="A86:B86"/>
    <mergeCell ref="A121:B121"/>
    <mergeCell ref="A109:B109"/>
    <mergeCell ref="A14:B14"/>
  </mergeCells>
  <dataValidations count="1">
    <dataValidation type="list" allowBlank="1" sqref="B4:B11" xr:uid="{00000000-0002-0000-1200-000000000000}">
      <formula1>"0,1,2,3,4,5"</formula1>
    </dataValidation>
  </dataValidations>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2:C39"/>
  <sheetViews>
    <sheetView showGridLines="0" topLeftCell="A4" zoomScale="128" zoomScaleNormal="128" workbookViewId="0">
      <selection activeCell="F5" sqref="F5"/>
    </sheetView>
  </sheetViews>
  <sheetFormatPr baseColWidth="10" defaultColWidth="8.83203125" defaultRowHeight="15" x14ac:dyDescent="0.2"/>
  <cols>
    <col min="1" max="1" width="5.6640625" customWidth="1"/>
    <col min="2" max="2" width="25" customWidth="1"/>
    <col min="3" max="3" width="80.6640625" customWidth="1"/>
  </cols>
  <sheetData>
    <row r="2" spans="2:3" ht="33" customHeight="1" x14ac:dyDescent="0.35">
      <c r="B2" s="1" t="s">
        <v>0</v>
      </c>
    </row>
    <row r="4" spans="2:3" ht="21" customHeight="1" thickBot="1" x14ac:dyDescent="0.25">
      <c r="B4" s="48" t="s">
        <v>24</v>
      </c>
      <c r="C4" s="49"/>
    </row>
    <row r="5" spans="2:3" ht="34" customHeight="1" x14ac:dyDescent="0.2">
      <c r="B5" s="47" t="s">
        <v>25</v>
      </c>
      <c r="C5" s="42"/>
    </row>
    <row r="7" spans="2:3" x14ac:dyDescent="0.2">
      <c r="B7" s="5" t="s">
        <v>26</v>
      </c>
      <c r="C7" s="5" t="s">
        <v>27</v>
      </c>
    </row>
    <row r="8" spans="2:3" ht="16" customHeight="1" x14ac:dyDescent="0.2">
      <c r="B8" s="16" t="s">
        <v>28</v>
      </c>
      <c r="C8" s="17" t="s">
        <v>29</v>
      </c>
    </row>
    <row r="9" spans="2:3" ht="16" customHeight="1" x14ac:dyDescent="0.2">
      <c r="B9" s="16" t="s">
        <v>30</v>
      </c>
      <c r="C9" s="17" t="s">
        <v>31</v>
      </c>
    </row>
    <row r="10" spans="2:3" ht="16" customHeight="1" x14ac:dyDescent="0.2">
      <c r="B10" s="16" t="s">
        <v>32</v>
      </c>
      <c r="C10" s="17" t="s">
        <v>33</v>
      </c>
    </row>
    <row r="11" spans="2:3" ht="16" customHeight="1" x14ac:dyDescent="0.2">
      <c r="B11" s="16" t="s">
        <v>34</v>
      </c>
      <c r="C11" s="17" t="s">
        <v>35</v>
      </c>
    </row>
    <row r="12" spans="2:3" ht="16" customHeight="1" x14ac:dyDescent="0.2">
      <c r="B12" s="16" t="s">
        <v>36</v>
      </c>
      <c r="C12" s="17" t="s">
        <v>37</v>
      </c>
    </row>
    <row r="13" spans="2:3" ht="16" customHeight="1" x14ac:dyDescent="0.2">
      <c r="B13" s="16" t="s">
        <v>38</v>
      </c>
      <c r="C13" s="17" t="s">
        <v>39</v>
      </c>
    </row>
    <row r="14" spans="2:3" ht="16" x14ac:dyDescent="0.2">
      <c r="B14" s="18" t="s">
        <v>40</v>
      </c>
      <c r="C14" s="19" t="s">
        <v>41</v>
      </c>
    </row>
    <row r="15" spans="2:3" ht="16" x14ac:dyDescent="0.2">
      <c r="B15" s="18" t="s">
        <v>42</v>
      </c>
      <c r="C15" s="19" t="s">
        <v>43</v>
      </c>
    </row>
    <row r="16" spans="2:3" ht="16" x14ac:dyDescent="0.2">
      <c r="B16" s="18" t="s">
        <v>44</v>
      </c>
      <c r="C16" s="19" t="s">
        <v>43</v>
      </c>
    </row>
    <row r="17" spans="2:3" ht="16" x14ac:dyDescent="0.2">
      <c r="B17" s="18" t="s">
        <v>45</v>
      </c>
      <c r="C17" s="19" t="s">
        <v>43</v>
      </c>
    </row>
    <row r="18" spans="2:3" ht="16" x14ac:dyDescent="0.2">
      <c r="B18" s="18" t="s">
        <v>46</v>
      </c>
      <c r="C18" s="19" t="s">
        <v>43</v>
      </c>
    </row>
    <row r="19" spans="2:3" ht="16" x14ac:dyDescent="0.2">
      <c r="B19" s="18" t="s">
        <v>47</v>
      </c>
      <c r="C19" s="19" t="s">
        <v>43</v>
      </c>
    </row>
    <row r="20" spans="2:3" ht="16" x14ac:dyDescent="0.2">
      <c r="B20" s="18" t="s">
        <v>48</v>
      </c>
      <c r="C20" s="19" t="s">
        <v>43</v>
      </c>
    </row>
    <row r="21" spans="2:3" ht="16" x14ac:dyDescent="0.2">
      <c r="B21" s="18" t="s">
        <v>49</v>
      </c>
      <c r="C21" s="19" t="s">
        <v>43</v>
      </c>
    </row>
    <row r="22" spans="2:3" ht="16" x14ac:dyDescent="0.2">
      <c r="B22" s="18" t="s">
        <v>50</v>
      </c>
      <c r="C22" s="19" t="s">
        <v>43</v>
      </c>
    </row>
    <row r="23" spans="2:3" ht="16" x14ac:dyDescent="0.2">
      <c r="B23" s="18" t="s">
        <v>51</v>
      </c>
      <c r="C23" s="19" t="s">
        <v>43</v>
      </c>
    </row>
    <row r="24" spans="2:3" ht="16" x14ac:dyDescent="0.2">
      <c r="B24" s="18" t="s">
        <v>52</v>
      </c>
      <c r="C24" s="19" t="s">
        <v>43</v>
      </c>
    </row>
    <row r="25" spans="2:3" ht="16" x14ac:dyDescent="0.2">
      <c r="B25" s="18" t="s">
        <v>53</v>
      </c>
      <c r="C25" s="19" t="s">
        <v>43</v>
      </c>
    </row>
    <row r="26" spans="2:3" ht="16" x14ac:dyDescent="0.2">
      <c r="B26" s="18" t="s">
        <v>54</v>
      </c>
      <c r="C26" s="19" t="s">
        <v>43</v>
      </c>
    </row>
    <row r="27" spans="2:3" ht="16" x14ac:dyDescent="0.2">
      <c r="B27" s="18" t="s">
        <v>55</v>
      </c>
      <c r="C27" s="19" t="s">
        <v>43</v>
      </c>
    </row>
    <row r="28" spans="2:3" ht="16" x14ac:dyDescent="0.2">
      <c r="B28" s="18" t="s">
        <v>56</v>
      </c>
      <c r="C28" s="19" t="s">
        <v>43</v>
      </c>
    </row>
    <row r="29" spans="2:3" ht="16" x14ac:dyDescent="0.2">
      <c r="B29" s="18" t="s">
        <v>57</v>
      </c>
      <c r="C29" s="19" t="s">
        <v>43</v>
      </c>
    </row>
    <row r="30" spans="2:3" ht="16" x14ac:dyDescent="0.2">
      <c r="B30" s="18" t="s">
        <v>58</v>
      </c>
      <c r="C30" s="19" t="s">
        <v>43</v>
      </c>
    </row>
    <row r="31" spans="2:3" ht="16" x14ac:dyDescent="0.2">
      <c r="B31" s="18" t="s">
        <v>59</v>
      </c>
      <c r="C31" s="19" t="s">
        <v>43</v>
      </c>
    </row>
    <row r="32" spans="2:3" ht="16" x14ac:dyDescent="0.2">
      <c r="B32" s="18" t="s">
        <v>60</v>
      </c>
      <c r="C32" s="19" t="s">
        <v>43</v>
      </c>
    </row>
    <row r="33" spans="2:3" ht="16" x14ac:dyDescent="0.2">
      <c r="B33" s="18" t="s">
        <v>61</v>
      </c>
      <c r="C33" s="19" t="s">
        <v>43</v>
      </c>
    </row>
    <row r="34" spans="2:3" ht="16" x14ac:dyDescent="0.2">
      <c r="B34" s="18" t="s">
        <v>62</v>
      </c>
      <c r="C34" s="19" t="s">
        <v>43</v>
      </c>
    </row>
    <row r="35" spans="2:3" ht="16" x14ac:dyDescent="0.2">
      <c r="B35" s="18" t="s">
        <v>63</v>
      </c>
      <c r="C35" s="19" t="s">
        <v>43</v>
      </c>
    </row>
    <row r="36" spans="2:3" ht="16" x14ac:dyDescent="0.2">
      <c r="B36" s="18" t="s">
        <v>64</v>
      </c>
      <c r="C36" s="19" t="s">
        <v>43</v>
      </c>
    </row>
    <row r="37" spans="2:3" ht="16" x14ac:dyDescent="0.2">
      <c r="B37" s="18" t="s">
        <v>65</v>
      </c>
      <c r="C37" s="19" t="s">
        <v>43</v>
      </c>
    </row>
    <row r="38" spans="2:3" ht="16" x14ac:dyDescent="0.2">
      <c r="B38" s="18" t="s">
        <v>66</v>
      </c>
      <c r="C38" s="19" t="s">
        <v>43</v>
      </c>
    </row>
    <row r="39" spans="2:3" ht="16" x14ac:dyDescent="0.2">
      <c r="B39" s="18" t="s">
        <v>67</v>
      </c>
      <c r="C39" s="19" t="s">
        <v>43</v>
      </c>
    </row>
  </sheetData>
  <mergeCells count="2">
    <mergeCell ref="B5:C5"/>
    <mergeCell ref="B4:C4"/>
  </mergeCells>
  <hyperlinks>
    <hyperlink ref="B8" location="'Introduction'!A1" display="Introduction" xr:uid="{00000000-0004-0000-0100-000000000000}"/>
    <hyperlink ref="B9" location="'User Guide'!A1" display="User Guide" xr:uid="{00000000-0004-0000-0100-000001000000}"/>
    <hyperlink ref="B10" location="'_MASTER_TEMPLATE_'!A1" display="_MASTER_TEMPLATE_" xr:uid="{00000000-0004-0000-0100-000002000000}"/>
    <hyperlink ref="B11" location="'Methodology'!A1" display="Methodology" xr:uid="{00000000-0004-0000-0100-000003000000}"/>
    <hyperlink ref="B12" location="'Calculator'!A1" display="Calculator" xr:uid="{00000000-0004-0000-0100-000004000000}"/>
    <hyperlink ref="B13" location="'Dashboard'!A1" display="Dashboard" xr:uid="{00000000-0004-0000-0100-000005000000}"/>
    <hyperlink ref="B14" location="'Strategic Roadmap'!A1" display="Strategic Roadmap" xr:uid="{00000000-0004-0000-0100-000006000000}"/>
    <hyperlink ref="B15" location="'Bentley - ProjectWise​'!A1" display="Bentley - ProjectWise​" xr:uid="{00000000-0004-0000-0100-000007000000}"/>
    <hyperlink ref="B16" location="'Bentley - AssetWise'!A1" display="Bentley - AssetWise" xr:uid="{00000000-0004-0000-0100-000008000000}"/>
    <hyperlink ref="B17" location="'DSD'!A1" display="DSD" xr:uid="{00000000-0004-0000-0100-000009000000}"/>
    <hyperlink ref="B18" location="'Echelon'!A1" display="Echelon" xr:uid="{00000000-0004-0000-0100-00000A000000}"/>
    <hyperlink ref="B19" location="'Cimplicity'!A1" display="Cimplicity" xr:uid="{00000000-0004-0000-0100-00000B000000}"/>
    <hyperlink ref="B20" location="'Cathodic - ITS'!A1" display="Cathodic - ITS" xr:uid="{00000000-0004-0000-0100-00000C000000}"/>
    <hyperlink ref="B21" location="'Bentley View'!A1" display="Bentley View" xr:uid="{00000000-0004-0000-0100-00000D000000}"/>
    <hyperlink ref="B22" location="'Jums'!A1" display="Jums" xr:uid="{00000000-0004-0000-0100-00000E000000}"/>
    <hyperlink ref="B23" location="'SCAL-360 N'!A1" display="SCAL-360 N" xr:uid="{00000000-0004-0000-0100-00000F000000}"/>
    <hyperlink ref="B24" location="'Standard Tracking System (PPE)'!A1" display="Standard Tracking System (PPE)" xr:uid="{00000000-0004-0000-0100-000010000000}"/>
    <hyperlink ref="B25" location="'Document viewer CNG'!A1" display="Document viewer CNG" xr:uid="{00000000-0004-0000-0100-000011000000}"/>
    <hyperlink ref="B26" location="'Document Viewer BGC'!A1" display="Document Viewer BGC" xr:uid="{00000000-0004-0000-0100-000012000000}"/>
    <hyperlink ref="B27" location="'Document Viewer SCG &amp; CNG - La'!A1" display="Document Viewer SCG &amp; CNG - La" xr:uid="{00000000-0004-0000-0100-000013000000}"/>
    <hyperlink ref="B28" location="'FWM (Windows)'!A1" display="FWM (Windows)" xr:uid="{00000000-0004-0000-0100-000014000000}"/>
    <hyperlink ref="B29" location="'ECPT'!A1" display="ECPT" xr:uid="{00000000-0004-0000-0100-000015000000}"/>
    <hyperlink ref="B30" location="'LifeCycle Viewer - LAN SCG'!A1" display="LifeCycle Viewer - LAN SCG" xr:uid="{00000000-0004-0000-0100-000016000000}"/>
    <hyperlink ref="B31" location="'LifeCycle Viewer Mobile SCG'!A1" display="LifeCycle Viewer Mobile SCG" xr:uid="{00000000-0004-0000-0100-000017000000}"/>
    <hyperlink ref="B32" location="'Aspen OneLiner'!A1" display="Aspen OneLiner" xr:uid="{00000000-0004-0000-0100-000018000000}"/>
    <hyperlink ref="B33" location="'PoleForeman'!A1" display="PoleForeman" xr:uid="{00000000-0004-0000-0100-000019000000}"/>
    <hyperlink ref="B34" location="'ESOSR'!A1" display="ESOSR" xr:uid="{00000000-0004-0000-0100-00001A000000}"/>
    <hyperlink ref="B35" location="'Lifecycle Full XM Edition'!A1" display="Lifecycle Full XM Edition" xr:uid="{00000000-0004-0000-0100-00001B000000}"/>
    <hyperlink ref="B36" location="'ARCOS'!A1" display="ARCOS" xr:uid="{00000000-0004-0000-0100-00001C000000}"/>
    <hyperlink ref="B37" location="'Switching Orders'!A1" display="Switching Orders" xr:uid="{00000000-0004-0000-0100-00001D000000}"/>
    <hyperlink ref="B38" location="'Kaffa'!A1" display="Kaffa" xr:uid="{00000000-0004-0000-0100-00001E000000}"/>
    <hyperlink ref="B39" location="'Mapping Computer'!A1" display="Mapping Computer" xr:uid="{00000000-0004-0000-0100-00001F000000}"/>
  </hyperlinks>
  <pageMargins left="0.7" right="0.7" top="0.75" bottom="0.75" header="0.3" footer="0.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sheetPr>
    <tabColor rgb="FFD9D9D9"/>
  </sheetPr>
  <dimension ref="A1:B142"/>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639</v>
      </c>
      <c r="B1" s="42"/>
    </row>
    <row r="3" spans="1:2" x14ac:dyDescent="0.2">
      <c r="A3" s="22" t="s">
        <v>76</v>
      </c>
      <c r="B3" s="22" t="s">
        <v>77</v>
      </c>
    </row>
    <row r="4" spans="1:2" x14ac:dyDescent="0.2">
      <c r="A4" s="23" t="s">
        <v>78</v>
      </c>
      <c r="B4" s="24">
        <v>4</v>
      </c>
    </row>
    <row r="5" spans="1:2" x14ac:dyDescent="0.2">
      <c r="A5" s="23" t="s">
        <v>79</v>
      </c>
      <c r="B5" s="24">
        <v>4</v>
      </c>
    </row>
    <row r="6" spans="1:2" x14ac:dyDescent="0.2">
      <c r="A6" s="23" t="s">
        <v>80</v>
      </c>
      <c r="B6" s="24">
        <v>3</v>
      </c>
    </row>
    <row r="7" spans="1:2" x14ac:dyDescent="0.2">
      <c r="A7" s="23" t="s">
        <v>81</v>
      </c>
      <c r="B7" s="24">
        <v>1</v>
      </c>
    </row>
    <row r="8" spans="1:2" x14ac:dyDescent="0.2">
      <c r="A8" s="23" t="s">
        <v>82</v>
      </c>
      <c r="B8" s="24">
        <v>4</v>
      </c>
    </row>
    <row r="9" spans="1:2" x14ac:dyDescent="0.2">
      <c r="A9" s="23" t="s">
        <v>83</v>
      </c>
      <c r="B9" s="24">
        <v>3</v>
      </c>
    </row>
    <row r="10" spans="1:2" x14ac:dyDescent="0.2">
      <c r="A10" s="23" t="s">
        <v>84</v>
      </c>
      <c r="B10" s="24">
        <v>5</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640</v>
      </c>
    </row>
    <row r="23" spans="1:2" ht="80" x14ac:dyDescent="0.2">
      <c r="A23" s="28" t="s">
        <v>96</v>
      </c>
      <c r="B23" s="28" t="s">
        <v>641</v>
      </c>
    </row>
    <row r="24" spans="1:2" ht="32" x14ac:dyDescent="0.2">
      <c r="A24" s="28" t="s">
        <v>97</v>
      </c>
      <c r="B24" s="28"/>
    </row>
    <row r="25" spans="1:2" ht="16" x14ac:dyDescent="0.2">
      <c r="A25" s="28" t="s">
        <v>99</v>
      </c>
      <c r="B25" s="28" t="s">
        <v>642</v>
      </c>
    </row>
    <row r="26" spans="1:2" ht="16" x14ac:dyDescent="0.2">
      <c r="A26" s="28" t="s">
        <v>100</v>
      </c>
      <c r="B26" s="28" t="s">
        <v>301</v>
      </c>
    </row>
    <row r="27" spans="1:2" ht="16" x14ac:dyDescent="0.2">
      <c r="A27" s="28" t="s">
        <v>101</v>
      </c>
      <c r="B27" s="28" t="s">
        <v>643</v>
      </c>
    </row>
    <row r="28" spans="1:2" ht="32" x14ac:dyDescent="0.2">
      <c r="A28" s="28" t="s">
        <v>347</v>
      </c>
      <c r="B28" s="28" t="s">
        <v>644</v>
      </c>
    </row>
    <row r="29" spans="1:2" ht="16" x14ac:dyDescent="0.2">
      <c r="A29" s="28" t="s">
        <v>102</v>
      </c>
      <c r="B29" s="28" t="s">
        <v>645</v>
      </c>
    </row>
    <row r="30" spans="1:2" ht="32" x14ac:dyDescent="0.2">
      <c r="A30" s="28" t="s">
        <v>349</v>
      </c>
      <c r="B30" s="28" t="s">
        <v>605</v>
      </c>
    </row>
    <row r="31" spans="1:2" ht="32" x14ac:dyDescent="0.2">
      <c r="A31" s="28" t="s">
        <v>104</v>
      </c>
      <c r="B31" s="28" t="s">
        <v>646</v>
      </c>
    </row>
    <row r="32" spans="1:2" ht="32" x14ac:dyDescent="0.2">
      <c r="A32" s="28" t="s">
        <v>105</v>
      </c>
      <c r="B32" s="28" t="s">
        <v>647</v>
      </c>
    </row>
    <row r="33" spans="1:2" ht="32" x14ac:dyDescent="0.2">
      <c r="A33" s="28" t="s">
        <v>106</v>
      </c>
      <c r="B33" s="28" t="s">
        <v>398</v>
      </c>
    </row>
    <row r="34" spans="1:2" ht="32" x14ac:dyDescent="0.2">
      <c r="A34" s="28" t="s">
        <v>107</v>
      </c>
      <c r="B34" s="28" t="s">
        <v>399</v>
      </c>
    </row>
    <row r="35" spans="1:2" ht="16" x14ac:dyDescent="0.2">
      <c r="A35" s="28" t="s">
        <v>108</v>
      </c>
      <c r="B35" s="28"/>
    </row>
    <row r="36" spans="1:2" ht="16" x14ac:dyDescent="0.2">
      <c r="A36" s="28" t="s">
        <v>109</v>
      </c>
      <c r="B36" s="28" t="s">
        <v>648</v>
      </c>
    </row>
    <row r="37" spans="1:2" ht="32" x14ac:dyDescent="0.2">
      <c r="A37" s="28" t="s">
        <v>110</v>
      </c>
      <c r="B37" s="28" t="s">
        <v>649</v>
      </c>
    </row>
    <row r="38" spans="1:2" ht="16" x14ac:dyDescent="0.2">
      <c r="A38" s="28" t="s">
        <v>111</v>
      </c>
      <c r="B38" s="28" t="s">
        <v>650</v>
      </c>
    </row>
    <row r="39" spans="1:2" ht="16" x14ac:dyDescent="0.2">
      <c r="A39" s="28" t="s">
        <v>112</v>
      </c>
      <c r="B39" s="28"/>
    </row>
    <row r="40" spans="1:2" ht="32" x14ac:dyDescent="0.2">
      <c r="A40" s="28" t="s">
        <v>113</v>
      </c>
      <c r="B40" s="28" t="s">
        <v>651</v>
      </c>
    </row>
    <row r="41" spans="1:2" ht="16" x14ac:dyDescent="0.2">
      <c r="A41" s="28" t="s">
        <v>114</v>
      </c>
      <c r="B41" s="28" t="s">
        <v>612</v>
      </c>
    </row>
    <row r="42" spans="1:2" ht="16" x14ac:dyDescent="0.2">
      <c r="A42" s="28" t="s">
        <v>115</v>
      </c>
      <c r="B42" s="28"/>
    </row>
    <row r="43" spans="1:2" ht="32" x14ac:dyDescent="0.2">
      <c r="A43" s="28" t="s">
        <v>98</v>
      </c>
      <c r="B43" s="28" t="s">
        <v>337</v>
      </c>
    </row>
    <row r="44" spans="1:2" ht="16" x14ac:dyDescent="0.2">
      <c r="A44" s="28" t="s">
        <v>116</v>
      </c>
      <c r="B44" s="28"/>
    </row>
    <row r="45" spans="1:2" ht="16" x14ac:dyDescent="0.2">
      <c r="A45" s="28" t="s">
        <v>98</v>
      </c>
      <c r="B45" s="28" t="s">
        <v>338</v>
      </c>
    </row>
    <row r="46" spans="1:2" ht="16" x14ac:dyDescent="0.2">
      <c r="A46" s="28" t="s">
        <v>117</v>
      </c>
      <c r="B46" s="28" t="s">
        <v>652</v>
      </c>
    </row>
    <row r="47" spans="1:2" ht="32" x14ac:dyDescent="0.2">
      <c r="A47" s="28" t="s">
        <v>118</v>
      </c>
      <c r="B47" s="28" t="s">
        <v>653</v>
      </c>
    </row>
    <row r="48" spans="1:2" ht="16" x14ac:dyDescent="0.2">
      <c r="A48" s="28" t="s">
        <v>119</v>
      </c>
      <c r="B48" s="28" t="s">
        <v>654</v>
      </c>
    </row>
    <row r="49" spans="1:2" ht="16" x14ac:dyDescent="0.2">
      <c r="A49" s="28" t="s">
        <v>120</v>
      </c>
      <c r="B49" s="28" t="s">
        <v>655</v>
      </c>
    </row>
    <row r="50" spans="1:2" ht="16" x14ac:dyDescent="0.2">
      <c r="A50" s="28" t="s">
        <v>121</v>
      </c>
      <c r="B50" s="28" t="s">
        <v>656</v>
      </c>
    </row>
    <row r="51" spans="1:2" ht="32" x14ac:dyDescent="0.2">
      <c r="A51" s="28" t="s">
        <v>122</v>
      </c>
      <c r="B51" s="28" t="s">
        <v>301</v>
      </c>
    </row>
    <row r="52" spans="1:2" ht="32" x14ac:dyDescent="0.2">
      <c r="A52" s="28" t="s">
        <v>98</v>
      </c>
      <c r="B52" s="28" t="s">
        <v>352</v>
      </c>
    </row>
    <row r="54" spans="1:2" x14ac:dyDescent="0.2">
      <c r="A54" s="50" t="s">
        <v>123</v>
      </c>
      <c r="B54" s="42"/>
    </row>
    <row r="55" spans="1:2" x14ac:dyDescent="0.2">
      <c r="A55" s="26" t="s">
        <v>87</v>
      </c>
    </row>
    <row r="56" spans="1:2" x14ac:dyDescent="0.2">
      <c r="A56" s="27" t="s">
        <v>124</v>
      </c>
    </row>
    <row r="57" spans="1:2" x14ac:dyDescent="0.2">
      <c r="A57" s="27" t="s">
        <v>125</v>
      </c>
    </row>
    <row r="58" spans="1:2" x14ac:dyDescent="0.2">
      <c r="A58" s="27" t="s">
        <v>126</v>
      </c>
    </row>
    <row r="59" spans="1:2" x14ac:dyDescent="0.2">
      <c r="A59" s="27" t="s">
        <v>127</v>
      </c>
    </row>
    <row r="60" spans="1:2" x14ac:dyDescent="0.2">
      <c r="A60" s="27" t="s">
        <v>128</v>
      </c>
    </row>
    <row r="61" spans="1:2" x14ac:dyDescent="0.2">
      <c r="A61" s="25" t="s">
        <v>93</v>
      </c>
      <c r="B61" s="25" t="s">
        <v>94</v>
      </c>
    </row>
    <row r="62" spans="1:2" ht="16" x14ac:dyDescent="0.2">
      <c r="A62" s="28" t="s">
        <v>129</v>
      </c>
      <c r="B62" s="28" t="s">
        <v>657</v>
      </c>
    </row>
    <row r="63" spans="1:2" ht="32" x14ac:dyDescent="0.2">
      <c r="A63" s="28" t="s">
        <v>334</v>
      </c>
      <c r="B63" s="28" t="s">
        <v>658</v>
      </c>
    </row>
    <row r="65" spans="1:2" x14ac:dyDescent="0.2">
      <c r="A65" s="50" t="s">
        <v>130</v>
      </c>
      <c r="B65" s="42"/>
    </row>
    <row r="66" spans="1:2" x14ac:dyDescent="0.2">
      <c r="A66" s="26" t="s">
        <v>87</v>
      </c>
    </row>
    <row r="67" spans="1:2" x14ac:dyDescent="0.2">
      <c r="A67" s="27" t="s">
        <v>131</v>
      </c>
    </row>
    <row r="68" spans="1:2" x14ac:dyDescent="0.2">
      <c r="A68" s="27" t="s">
        <v>132</v>
      </c>
    </row>
    <row r="69" spans="1:2" x14ac:dyDescent="0.2">
      <c r="A69" s="27" t="s">
        <v>133</v>
      </c>
    </row>
    <row r="70" spans="1:2" x14ac:dyDescent="0.2">
      <c r="A70" s="27" t="s">
        <v>134</v>
      </c>
    </row>
    <row r="71" spans="1:2" x14ac:dyDescent="0.2">
      <c r="A71" s="27" t="s">
        <v>135</v>
      </c>
    </row>
    <row r="72" spans="1:2" x14ac:dyDescent="0.2">
      <c r="A72" s="25" t="s">
        <v>93</v>
      </c>
      <c r="B72" s="25" t="s">
        <v>94</v>
      </c>
    </row>
    <row r="73" spans="1:2" ht="16" x14ac:dyDescent="0.2">
      <c r="A73" s="28" t="s">
        <v>136</v>
      </c>
      <c r="B73" s="28" t="s">
        <v>659</v>
      </c>
    </row>
    <row r="74" spans="1:2" ht="32" x14ac:dyDescent="0.2">
      <c r="A74" s="28" t="s">
        <v>137</v>
      </c>
      <c r="B74" s="28" t="s">
        <v>622</v>
      </c>
    </row>
    <row r="75" spans="1:2" ht="16" x14ac:dyDescent="0.2">
      <c r="A75" s="28" t="s">
        <v>138</v>
      </c>
      <c r="B75" s="28" t="s">
        <v>660</v>
      </c>
    </row>
    <row r="76" spans="1:2" ht="32" x14ac:dyDescent="0.2">
      <c r="A76" s="28" t="s">
        <v>336</v>
      </c>
      <c r="B76" s="28" t="s">
        <v>661</v>
      </c>
    </row>
    <row r="77" spans="1:2" ht="32" x14ac:dyDescent="0.2">
      <c r="A77" s="28" t="s">
        <v>139</v>
      </c>
      <c r="B77" s="28" t="s">
        <v>662</v>
      </c>
    </row>
    <row r="78" spans="1:2" ht="16" x14ac:dyDescent="0.2">
      <c r="A78" s="28" t="s">
        <v>140</v>
      </c>
      <c r="B78" s="28" t="s">
        <v>663</v>
      </c>
    </row>
    <row r="79" spans="1:2" ht="32" x14ac:dyDescent="0.2">
      <c r="A79" s="28" t="s">
        <v>141</v>
      </c>
      <c r="B79" s="28" t="s">
        <v>664</v>
      </c>
    </row>
    <row r="80" spans="1:2" ht="32" x14ac:dyDescent="0.2">
      <c r="A80" s="28" t="s">
        <v>143</v>
      </c>
      <c r="B80" s="28" t="s">
        <v>627</v>
      </c>
    </row>
    <row r="81" spans="1:2" ht="16" x14ac:dyDescent="0.2">
      <c r="A81" s="28" t="s">
        <v>144</v>
      </c>
      <c r="B81" s="28" t="s">
        <v>628</v>
      </c>
    </row>
    <row r="82" spans="1:2" ht="32" x14ac:dyDescent="0.2">
      <c r="A82" s="28" t="s">
        <v>340</v>
      </c>
      <c r="B82" s="28" t="s">
        <v>629</v>
      </c>
    </row>
    <row r="84" spans="1:2" x14ac:dyDescent="0.2">
      <c r="A84" s="50" t="s">
        <v>145</v>
      </c>
      <c r="B84" s="42"/>
    </row>
    <row r="85" spans="1:2" x14ac:dyDescent="0.2">
      <c r="A85" s="26" t="s">
        <v>87</v>
      </c>
    </row>
    <row r="86" spans="1:2" x14ac:dyDescent="0.2">
      <c r="A86" s="27" t="s">
        <v>146</v>
      </c>
    </row>
    <row r="87" spans="1:2" x14ac:dyDescent="0.2">
      <c r="A87" s="27" t="s">
        <v>147</v>
      </c>
    </row>
    <row r="88" spans="1:2" x14ac:dyDescent="0.2">
      <c r="A88" s="27" t="s">
        <v>90</v>
      </c>
    </row>
    <row r="89" spans="1:2" x14ac:dyDescent="0.2">
      <c r="A89" s="27" t="s">
        <v>148</v>
      </c>
    </row>
    <row r="90" spans="1:2" x14ac:dyDescent="0.2">
      <c r="A90" s="27" t="s">
        <v>149</v>
      </c>
    </row>
    <row r="91" spans="1:2" x14ac:dyDescent="0.2">
      <c r="A91" s="25" t="s">
        <v>93</v>
      </c>
      <c r="B91" s="25" t="s">
        <v>94</v>
      </c>
    </row>
    <row r="92" spans="1:2" ht="32" x14ac:dyDescent="0.2">
      <c r="A92" s="28" t="s">
        <v>151</v>
      </c>
      <c r="B92" s="28"/>
    </row>
    <row r="94" spans="1:2" x14ac:dyDescent="0.2">
      <c r="A94" s="50" t="s">
        <v>152</v>
      </c>
      <c r="B94" s="42"/>
    </row>
    <row r="95" spans="1:2" x14ac:dyDescent="0.2">
      <c r="A95" s="26" t="s">
        <v>87</v>
      </c>
    </row>
    <row r="96" spans="1:2" x14ac:dyDescent="0.2">
      <c r="A96" s="27" t="s">
        <v>153</v>
      </c>
    </row>
    <row r="97" spans="1:2" x14ac:dyDescent="0.2">
      <c r="A97" s="27" t="s">
        <v>154</v>
      </c>
    </row>
    <row r="98" spans="1:2" x14ac:dyDescent="0.2">
      <c r="A98" s="27" t="s">
        <v>155</v>
      </c>
    </row>
    <row r="99" spans="1:2" x14ac:dyDescent="0.2">
      <c r="A99" s="27" t="s">
        <v>156</v>
      </c>
    </row>
    <row r="100" spans="1:2" x14ac:dyDescent="0.2">
      <c r="A100" s="27" t="s">
        <v>157</v>
      </c>
    </row>
    <row r="101" spans="1:2" x14ac:dyDescent="0.2">
      <c r="A101" s="25" t="s">
        <v>93</v>
      </c>
      <c r="B101" s="25" t="s">
        <v>94</v>
      </c>
    </row>
    <row r="102" spans="1:2" ht="32" x14ac:dyDescent="0.2">
      <c r="A102" s="28" t="s">
        <v>158</v>
      </c>
      <c r="B102" s="28" t="s">
        <v>630</v>
      </c>
    </row>
    <row r="103" spans="1:2" ht="32" x14ac:dyDescent="0.2">
      <c r="A103" s="28" t="s">
        <v>335</v>
      </c>
      <c r="B103" s="28" t="s">
        <v>362</v>
      </c>
    </row>
    <row r="104" spans="1:2" ht="16" x14ac:dyDescent="0.2">
      <c r="A104" s="28" t="s">
        <v>159</v>
      </c>
      <c r="B104" s="28" t="s">
        <v>665</v>
      </c>
    </row>
    <row r="105" spans="1:2" ht="32" x14ac:dyDescent="0.2">
      <c r="A105" s="28" t="s">
        <v>160</v>
      </c>
      <c r="B105" s="28" t="s">
        <v>298</v>
      </c>
    </row>
    <row r="106" spans="1:2" ht="32" x14ac:dyDescent="0.2">
      <c r="A106" s="28" t="s">
        <v>341</v>
      </c>
      <c r="B106" s="28" t="s">
        <v>666</v>
      </c>
    </row>
    <row r="108" spans="1:2" x14ac:dyDescent="0.2">
      <c r="A108" s="50" t="s">
        <v>161</v>
      </c>
      <c r="B108" s="42"/>
    </row>
    <row r="109" spans="1:2" x14ac:dyDescent="0.2">
      <c r="A109" s="26" t="s">
        <v>87</v>
      </c>
    </row>
    <row r="110" spans="1:2" x14ac:dyDescent="0.2">
      <c r="A110" s="27" t="s">
        <v>162</v>
      </c>
    </row>
    <row r="111" spans="1:2" x14ac:dyDescent="0.2">
      <c r="A111" s="27" t="s">
        <v>163</v>
      </c>
    </row>
    <row r="112" spans="1:2" x14ac:dyDescent="0.2">
      <c r="A112" s="27" t="s">
        <v>164</v>
      </c>
    </row>
    <row r="113" spans="1:2" x14ac:dyDescent="0.2">
      <c r="A113" s="27" t="s">
        <v>165</v>
      </c>
    </row>
    <row r="114" spans="1:2" x14ac:dyDescent="0.2">
      <c r="A114" s="27" t="s">
        <v>166</v>
      </c>
    </row>
    <row r="115" spans="1:2" x14ac:dyDescent="0.2">
      <c r="A115" s="25" t="s">
        <v>93</v>
      </c>
      <c r="B115" s="25" t="s">
        <v>94</v>
      </c>
    </row>
    <row r="116" spans="1:2" ht="32" x14ac:dyDescent="0.2">
      <c r="A116" s="28" t="s">
        <v>167</v>
      </c>
      <c r="B116" s="28"/>
    </row>
    <row r="117" spans="1:2" ht="32" x14ac:dyDescent="0.2">
      <c r="A117" s="28" t="s">
        <v>339</v>
      </c>
      <c r="B117" s="28" t="s">
        <v>667</v>
      </c>
    </row>
    <row r="118" spans="1:2" ht="32" x14ac:dyDescent="0.2">
      <c r="A118" s="28" t="s">
        <v>168</v>
      </c>
      <c r="B118" s="28" t="s">
        <v>668</v>
      </c>
    </row>
    <row r="120" spans="1:2" x14ac:dyDescent="0.2">
      <c r="A120" s="50" t="s">
        <v>169</v>
      </c>
      <c r="B120" s="42"/>
    </row>
    <row r="121" spans="1:2" x14ac:dyDescent="0.2">
      <c r="A121" s="26" t="s">
        <v>87</v>
      </c>
    </row>
    <row r="122" spans="1:2" x14ac:dyDescent="0.2">
      <c r="A122" s="27" t="s">
        <v>170</v>
      </c>
    </row>
    <row r="123" spans="1:2" x14ac:dyDescent="0.2">
      <c r="A123" s="27" t="s">
        <v>171</v>
      </c>
    </row>
    <row r="124" spans="1:2" x14ac:dyDescent="0.2">
      <c r="A124" s="27" t="s">
        <v>172</v>
      </c>
    </row>
    <row r="125" spans="1:2" x14ac:dyDescent="0.2">
      <c r="A125" s="27" t="s">
        <v>134</v>
      </c>
    </row>
    <row r="126" spans="1:2" x14ac:dyDescent="0.2">
      <c r="A126" s="27" t="s">
        <v>173</v>
      </c>
    </row>
    <row r="127" spans="1:2" x14ac:dyDescent="0.2">
      <c r="A127" s="25" t="s">
        <v>93</v>
      </c>
      <c r="B127" s="25" t="s">
        <v>94</v>
      </c>
    </row>
    <row r="128" spans="1:2" ht="16" x14ac:dyDescent="0.2">
      <c r="A128" s="28" t="s">
        <v>174</v>
      </c>
      <c r="B128" s="28" t="s">
        <v>634</v>
      </c>
    </row>
    <row r="130" spans="1:2" x14ac:dyDescent="0.2">
      <c r="A130" s="50" t="s">
        <v>175</v>
      </c>
      <c r="B130" s="42"/>
    </row>
    <row r="131" spans="1:2" x14ac:dyDescent="0.2">
      <c r="A131" s="26" t="s">
        <v>87</v>
      </c>
    </row>
    <row r="132" spans="1:2" x14ac:dyDescent="0.2">
      <c r="A132" s="27" t="s">
        <v>176</v>
      </c>
    </row>
    <row r="133" spans="1:2" x14ac:dyDescent="0.2">
      <c r="A133" s="27" t="s">
        <v>177</v>
      </c>
    </row>
    <row r="134" spans="1:2" x14ac:dyDescent="0.2">
      <c r="A134" s="27" t="s">
        <v>178</v>
      </c>
    </row>
    <row r="135" spans="1:2" x14ac:dyDescent="0.2">
      <c r="A135" s="27" t="s">
        <v>179</v>
      </c>
    </row>
    <row r="136" spans="1:2" x14ac:dyDescent="0.2">
      <c r="A136" s="27" t="s">
        <v>180</v>
      </c>
    </row>
    <row r="137" spans="1:2" x14ac:dyDescent="0.2">
      <c r="A137" s="25" t="s">
        <v>93</v>
      </c>
      <c r="B137" s="25" t="s">
        <v>94</v>
      </c>
    </row>
    <row r="138" spans="1:2" ht="32" x14ac:dyDescent="0.2">
      <c r="A138" s="28" t="s">
        <v>332</v>
      </c>
      <c r="B138" s="28" t="s">
        <v>669</v>
      </c>
    </row>
    <row r="139" spans="1:2" ht="32" x14ac:dyDescent="0.2">
      <c r="A139" s="28" t="s">
        <v>181</v>
      </c>
      <c r="B139" s="28" t="s">
        <v>298</v>
      </c>
    </row>
    <row r="140" spans="1:2" ht="16" x14ac:dyDescent="0.2">
      <c r="A140" s="28" t="s">
        <v>182</v>
      </c>
      <c r="B140" s="28" t="s">
        <v>298</v>
      </c>
    </row>
    <row r="141" spans="1:2" ht="32" x14ac:dyDescent="0.2">
      <c r="A141" s="28" t="s">
        <v>183</v>
      </c>
      <c r="B141" s="28" t="s">
        <v>670</v>
      </c>
    </row>
    <row r="142" spans="1:2" ht="16" x14ac:dyDescent="0.2">
      <c r="A142" s="28" t="s">
        <v>364</v>
      </c>
      <c r="B142" s="28" t="s">
        <v>671</v>
      </c>
    </row>
  </sheetData>
  <mergeCells count="9">
    <mergeCell ref="A14:B14"/>
    <mergeCell ref="A1:B1"/>
    <mergeCell ref="A94:B94"/>
    <mergeCell ref="A120:B120"/>
    <mergeCell ref="A130:B130"/>
    <mergeCell ref="A54:B54"/>
    <mergeCell ref="A65:B65"/>
    <mergeCell ref="A108:B108"/>
    <mergeCell ref="A84:B84"/>
  </mergeCells>
  <dataValidations count="1">
    <dataValidation type="list" allowBlank="1" sqref="B4:B11" xr:uid="{00000000-0002-0000-1300-000000000000}">
      <formula1>"0,1,2,3,4,5"</formula1>
    </dataValidation>
  </dataValidations>
  <pageMargins left="0.75" right="0.75" top="1" bottom="1" header="0.5" footer="0.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sheetPr>
    <tabColor rgb="FFD9D9D9"/>
  </sheetPr>
  <dimension ref="A1:B143"/>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672</v>
      </c>
      <c r="B1" s="42"/>
    </row>
    <row r="3" spans="1:2" x14ac:dyDescent="0.2">
      <c r="A3" s="22" t="s">
        <v>76</v>
      </c>
      <c r="B3" s="22" t="s">
        <v>77</v>
      </c>
    </row>
    <row r="4" spans="1:2" x14ac:dyDescent="0.2">
      <c r="A4" s="23" t="s">
        <v>78</v>
      </c>
      <c r="B4" s="24">
        <v>4</v>
      </c>
    </row>
    <row r="5" spans="1:2" x14ac:dyDescent="0.2">
      <c r="A5" s="23" t="s">
        <v>79</v>
      </c>
      <c r="B5" s="24">
        <v>5</v>
      </c>
    </row>
    <row r="6" spans="1:2" x14ac:dyDescent="0.2">
      <c r="A6" s="23" t="s">
        <v>80</v>
      </c>
      <c r="B6" s="24">
        <v>2</v>
      </c>
    </row>
    <row r="7" spans="1:2" x14ac:dyDescent="0.2">
      <c r="A7" s="23" t="s">
        <v>81</v>
      </c>
      <c r="B7" s="24">
        <v>3</v>
      </c>
    </row>
    <row r="8" spans="1:2" x14ac:dyDescent="0.2">
      <c r="A8" s="23" t="s">
        <v>82</v>
      </c>
      <c r="B8" s="24">
        <v>4</v>
      </c>
    </row>
    <row r="9" spans="1:2" x14ac:dyDescent="0.2">
      <c r="A9" s="23" t="s">
        <v>83</v>
      </c>
      <c r="B9" s="24">
        <v>1</v>
      </c>
    </row>
    <row r="10" spans="1:2" x14ac:dyDescent="0.2">
      <c r="A10" s="23" t="s">
        <v>84</v>
      </c>
      <c r="B10" s="24">
        <v>5</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673</v>
      </c>
    </row>
    <row r="23" spans="1:2" ht="48" x14ac:dyDescent="0.2">
      <c r="A23" s="28" t="s">
        <v>96</v>
      </c>
      <c r="B23" s="28" t="s">
        <v>674</v>
      </c>
    </row>
    <row r="24" spans="1:2" ht="32" x14ac:dyDescent="0.2">
      <c r="A24" s="28" t="s">
        <v>97</v>
      </c>
      <c r="B24" s="28" t="s">
        <v>675</v>
      </c>
    </row>
    <row r="25" spans="1:2" ht="32" x14ac:dyDescent="0.2">
      <c r="A25" s="28" t="s">
        <v>99</v>
      </c>
      <c r="B25" s="28" t="s">
        <v>676</v>
      </c>
    </row>
    <row r="26" spans="1:2" ht="32" x14ac:dyDescent="0.2">
      <c r="A26" s="28" t="s">
        <v>98</v>
      </c>
      <c r="B26" s="28" t="s">
        <v>334</v>
      </c>
    </row>
    <row r="27" spans="1:2" ht="32" x14ac:dyDescent="0.2">
      <c r="A27" s="28" t="s">
        <v>100</v>
      </c>
      <c r="B27" s="28" t="s">
        <v>677</v>
      </c>
    </row>
    <row r="28" spans="1:2" ht="16" x14ac:dyDescent="0.2">
      <c r="A28" s="28" t="s">
        <v>101</v>
      </c>
      <c r="B28" s="28"/>
    </row>
    <row r="29" spans="1:2" ht="32" x14ac:dyDescent="0.2">
      <c r="A29" s="28" t="s">
        <v>347</v>
      </c>
      <c r="B29" s="28" t="s">
        <v>678</v>
      </c>
    </row>
    <row r="30" spans="1:2" ht="32" x14ac:dyDescent="0.2">
      <c r="A30" s="28" t="s">
        <v>102</v>
      </c>
      <c r="B30" s="28" t="s">
        <v>679</v>
      </c>
    </row>
    <row r="31" spans="1:2" ht="32" x14ac:dyDescent="0.2">
      <c r="A31" s="28" t="s">
        <v>349</v>
      </c>
      <c r="B31" s="28" t="s">
        <v>680</v>
      </c>
    </row>
    <row r="32" spans="1:2" ht="32" x14ac:dyDescent="0.2">
      <c r="A32" s="28" t="s">
        <v>104</v>
      </c>
      <c r="B32" s="28"/>
    </row>
    <row r="33" spans="1:2" ht="32" x14ac:dyDescent="0.2">
      <c r="A33" s="28" t="s">
        <v>105</v>
      </c>
      <c r="B33" s="28"/>
    </row>
    <row r="34" spans="1:2" ht="32" x14ac:dyDescent="0.2">
      <c r="A34" s="28" t="s">
        <v>106</v>
      </c>
      <c r="B34" s="28" t="s">
        <v>681</v>
      </c>
    </row>
    <row r="35" spans="1:2" ht="32" x14ac:dyDescent="0.2">
      <c r="A35" s="28" t="s">
        <v>107</v>
      </c>
      <c r="B35" s="28" t="s">
        <v>682</v>
      </c>
    </row>
    <row r="36" spans="1:2" ht="16" x14ac:dyDescent="0.2">
      <c r="A36" s="28" t="s">
        <v>108</v>
      </c>
      <c r="B36" s="28"/>
    </row>
    <row r="37" spans="1:2" ht="16" x14ac:dyDescent="0.2">
      <c r="A37" s="28" t="s">
        <v>98</v>
      </c>
      <c r="B37" s="28" t="s">
        <v>335</v>
      </c>
    </row>
    <row r="38" spans="1:2" ht="16" x14ac:dyDescent="0.2">
      <c r="A38" s="28" t="s">
        <v>109</v>
      </c>
      <c r="B38" s="28" t="s">
        <v>683</v>
      </c>
    </row>
    <row r="39" spans="1:2" ht="32" x14ac:dyDescent="0.2">
      <c r="A39" s="28" t="s">
        <v>110</v>
      </c>
      <c r="B39" s="28" t="s">
        <v>684</v>
      </c>
    </row>
    <row r="40" spans="1:2" ht="16" x14ac:dyDescent="0.2">
      <c r="A40" s="28" t="s">
        <v>111</v>
      </c>
      <c r="B40" s="28"/>
    </row>
    <row r="41" spans="1:2" ht="16" x14ac:dyDescent="0.2">
      <c r="A41" s="28" t="s">
        <v>112</v>
      </c>
      <c r="B41" s="28" t="s">
        <v>685</v>
      </c>
    </row>
    <row r="42" spans="1:2" ht="32" x14ac:dyDescent="0.2">
      <c r="A42" s="28" t="s">
        <v>113</v>
      </c>
      <c r="B42" s="28"/>
    </row>
    <row r="43" spans="1:2" ht="32" x14ac:dyDescent="0.2">
      <c r="A43" s="28" t="s">
        <v>98</v>
      </c>
      <c r="B43" s="28" t="s">
        <v>339</v>
      </c>
    </row>
    <row r="44" spans="1:2" ht="16" x14ac:dyDescent="0.2">
      <c r="A44" s="28" t="s">
        <v>114</v>
      </c>
      <c r="B44" s="28"/>
    </row>
    <row r="45" spans="1:2" ht="16" x14ac:dyDescent="0.2">
      <c r="A45" s="28" t="s">
        <v>115</v>
      </c>
      <c r="B45" s="28"/>
    </row>
    <row r="46" spans="1:2" ht="16" x14ac:dyDescent="0.2">
      <c r="A46" s="28" t="s">
        <v>116</v>
      </c>
      <c r="B46" s="28"/>
    </row>
    <row r="47" spans="1:2" ht="16" x14ac:dyDescent="0.2">
      <c r="A47" s="28" t="s">
        <v>117</v>
      </c>
      <c r="B47" s="28" t="s">
        <v>686</v>
      </c>
    </row>
    <row r="48" spans="1:2" ht="16" x14ac:dyDescent="0.2">
      <c r="A48" s="28" t="s">
        <v>118</v>
      </c>
      <c r="B48" s="28" t="s">
        <v>687</v>
      </c>
    </row>
    <row r="49" spans="1:2" ht="16" x14ac:dyDescent="0.2">
      <c r="A49" s="28" t="s">
        <v>119</v>
      </c>
      <c r="B49" s="28" t="s">
        <v>688</v>
      </c>
    </row>
    <row r="50" spans="1:2" ht="16" x14ac:dyDescent="0.2">
      <c r="A50" s="28" t="s">
        <v>120</v>
      </c>
      <c r="B50" s="28" t="s">
        <v>689</v>
      </c>
    </row>
    <row r="51" spans="1:2" ht="16" x14ac:dyDescent="0.2">
      <c r="A51" s="28" t="s">
        <v>121</v>
      </c>
      <c r="B51" s="28" t="s">
        <v>690</v>
      </c>
    </row>
    <row r="52" spans="1:2" ht="32" x14ac:dyDescent="0.2">
      <c r="A52" s="28" t="s">
        <v>122</v>
      </c>
      <c r="B52" s="28" t="s">
        <v>691</v>
      </c>
    </row>
    <row r="53" spans="1:2" ht="32" x14ac:dyDescent="0.2">
      <c r="A53" s="28" t="s">
        <v>98</v>
      </c>
      <c r="B53" s="28" t="s">
        <v>340</v>
      </c>
    </row>
    <row r="54" spans="1:2" ht="32" x14ac:dyDescent="0.2">
      <c r="A54" s="28" t="s">
        <v>98</v>
      </c>
      <c r="B54" s="28" t="s">
        <v>341</v>
      </c>
    </row>
    <row r="55" spans="1:2" ht="409.6" x14ac:dyDescent="0.2">
      <c r="A55" s="28" t="s">
        <v>295</v>
      </c>
      <c r="B55" s="28" t="s">
        <v>692</v>
      </c>
    </row>
    <row r="57" spans="1:2" x14ac:dyDescent="0.2">
      <c r="A57" s="50" t="s">
        <v>123</v>
      </c>
      <c r="B57" s="42"/>
    </row>
    <row r="58" spans="1:2" x14ac:dyDescent="0.2">
      <c r="A58" s="26" t="s">
        <v>87</v>
      </c>
    </row>
    <row r="59" spans="1:2" x14ac:dyDescent="0.2">
      <c r="A59" s="27" t="s">
        <v>124</v>
      </c>
    </row>
    <row r="60" spans="1:2" x14ac:dyDescent="0.2">
      <c r="A60" s="27" t="s">
        <v>125</v>
      </c>
    </row>
    <row r="61" spans="1:2" x14ac:dyDescent="0.2">
      <c r="A61" s="27" t="s">
        <v>126</v>
      </c>
    </row>
    <row r="62" spans="1:2" x14ac:dyDescent="0.2">
      <c r="A62" s="27" t="s">
        <v>127</v>
      </c>
    </row>
    <row r="63" spans="1:2" x14ac:dyDescent="0.2">
      <c r="A63" s="27" t="s">
        <v>128</v>
      </c>
    </row>
    <row r="64" spans="1:2" x14ac:dyDescent="0.2">
      <c r="A64" s="25" t="s">
        <v>93</v>
      </c>
      <c r="B64" s="25" t="s">
        <v>94</v>
      </c>
    </row>
    <row r="65" spans="1:2" ht="16" x14ac:dyDescent="0.2">
      <c r="A65" s="28" t="s">
        <v>129</v>
      </c>
      <c r="B65" s="28" t="s">
        <v>693</v>
      </c>
    </row>
    <row r="66" spans="1:2" ht="48" x14ac:dyDescent="0.2">
      <c r="A66" s="28" t="s">
        <v>352</v>
      </c>
      <c r="B66" s="28" t="s">
        <v>694</v>
      </c>
    </row>
    <row r="68" spans="1:2" x14ac:dyDescent="0.2">
      <c r="A68" s="50" t="s">
        <v>130</v>
      </c>
      <c r="B68" s="42"/>
    </row>
    <row r="69" spans="1:2" x14ac:dyDescent="0.2">
      <c r="A69" s="26" t="s">
        <v>87</v>
      </c>
    </row>
    <row r="70" spans="1:2" x14ac:dyDescent="0.2">
      <c r="A70" s="27" t="s">
        <v>131</v>
      </c>
    </row>
    <row r="71" spans="1:2" x14ac:dyDescent="0.2">
      <c r="A71" s="27" t="s">
        <v>132</v>
      </c>
    </row>
    <row r="72" spans="1:2" x14ac:dyDescent="0.2">
      <c r="A72" s="27" t="s">
        <v>133</v>
      </c>
    </row>
    <row r="73" spans="1:2" x14ac:dyDescent="0.2">
      <c r="A73" s="27" t="s">
        <v>134</v>
      </c>
    </row>
    <row r="74" spans="1:2" x14ac:dyDescent="0.2">
      <c r="A74" s="27" t="s">
        <v>135</v>
      </c>
    </row>
    <row r="75" spans="1:2" x14ac:dyDescent="0.2">
      <c r="A75" s="25" t="s">
        <v>93</v>
      </c>
      <c r="B75" s="25" t="s">
        <v>94</v>
      </c>
    </row>
    <row r="76" spans="1:2" ht="16" x14ac:dyDescent="0.2">
      <c r="A76" s="28" t="s">
        <v>136</v>
      </c>
      <c r="B76" s="28" t="s">
        <v>695</v>
      </c>
    </row>
    <row r="77" spans="1:2" ht="32" x14ac:dyDescent="0.2">
      <c r="A77" s="28" t="s">
        <v>137</v>
      </c>
      <c r="B77" s="28" t="s">
        <v>622</v>
      </c>
    </row>
    <row r="78" spans="1:2" ht="16" x14ac:dyDescent="0.2">
      <c r="A78" s="28" t="s">
        <v>138</v>
      </c>
      <c r="B78" s="28" t="s">
        <v>696</v>
      </c>
    </row>
    <row r="79" spans="1:2" ht="32" x14ac:dyDescent="0.2">
      <c r="A79" s="28" t="s">
        <v>336</v>
      </c>
      <c r="B79" s="28" t="s">
        <v>697</v>
      </c>
    </row>
    <row r="80" spans="1:2" ht="32" x14ac:dyDescent="0.2">
      <c r="A80" s="28" t="s">
        <v>139</v>
      </c>
      <c r="B80" s="28" t="s">
        <v>698</v>
      </c>
    </row>
    <row r="81" spans="1:2" ht="16" x14ac:dyDescent="0.2">
      <c r="A81" s="28" t="s">
        <v>140</v>
      </c>
      <c r="B81" s="28"/>
    </row>
    <row r="82" spans="1:2" ht="16" x14ac:dyDescent="0.2">
      <c r="A82" s="28" t="s">
        <v>141</v>
      </c>
      <c r="B82" s="28"/>
    </row>
    <row r="83" spans="1:2" ht="32" x14ac:dyDescent="0.2">
      <c r="A83" s="28" t="s">
        <v>143</v>
      </c>
      <c r="B83" s="28"/>
    </row>
    <row r="84" spans="1:2" ht="16" x14ac:dyDescent="0.2">
      <c r="A84" s="28" t="s">
        <v>144</v>
      </c>
      <c r="B84" s="28" t="s">
        <v>699</v>
      </c>
    </row>
    <row r="86" spans="1:2" x14ac:dyDescent="0.2">
      <c r="A86" s="50" t="s">
        <v>145</v>
      </c>
      <c r="B86" s="42"/>
    </row>
    <row r="87" spans="1:2" x14ac:dyDescent="0.2">
      <c r="A87" s="26" t="s">
        <v>87</v>
      </c>
    </row>
    <row r="88" spans="1:2" x14ac:dyDescent="0.2">
      <c r="A88" s="27" t="s">
        <v>146</v>
      </c>
    </row>
    <row r="89" spans="1:2" x14ac:dyDescent="0.2">
      <c r="A89" s="27" t="s">
        <v>147</v>
      </c>
    </row>
    <row r="90" spans="1:2" x14ac:dyDescent="0.2">
      <c r="A90" s="27" t="s">
        <v>90</v>
      </c>
    </row>
    <row r="91" spans="1:2" x14ac:dyDescent="0.2">
      <c r="A91" s="27" t="s">
        <v>148</v>
      </c>
    </row>
    <row r="92" spans="1:2" x14ac:dyDescent="0.2">
      <c r="A92" s="27" t="s">
        <v>149</v>
      </c>
    </row>
    <row r="93" spans="1:2" x14ac:dyDescent="0.2">
      <c r="A93" s="25" t="s">
        <v>93</v>
      </c>
      <c r="B93" s="25" t="s">
        <v>94</v>
      </c>
    </row>
    <row r="94" spans="1:2" ht="32" x14ac:dyDescent="0.2">
      <c r="A94" s="28" t="s">
        <v>337</v>
      </c>
      <c r="B94" s="28" t="s">
        <v>700</v>
      </c>
    </row>
    <row r="95" spans="1:2" ht="32" x14ac:dyDescent="0.2">
      <c r="A95" s="28" t="s">
        <v>151</v>
      </c>
      <c r="B95" s="28"/>
    </row>
    <row r="96" spans="1:2" ht="32" x14ac:dyDescent="0.2">
      <c r="A96" s="28" t="s">
        <v>338</v>
      </c>
      <c r="B96" s="28" t="s">
        <v>701</v>
      </c>
    </row>
    <row r="98" spans="1:2" x14ac:dyDescent="0.2">
      <c r="A98" s="50" t="s">
        <v>152</v>
      </c>
      <c r="B98" s="42"/>
    </row>
    <row r="99" spans="1:2" x14ac:dyDescent="0.2">
      <c r="A99" s="26" t="s">
        <v>87</v>
      </c>
    </row>
    <row r="100" spans="1:2" x14ac:dyDescent="0.2">
      <c r="A100" s="27" t="s">
        <v>153</v>
      </c>
    </row>
    <row r="101" spans="1:2" x14ac:dyDescent="0.2">
      <c r="A101" s="27" t="s">
        <v>154</v>
      </c>
    </row>
    <row r="102" spans="1:2" x14ac:dyDescent="0.2">
      <c r="A102" s="27" t="s">
        <v>155</v>
      </c>
    </row>
    <row r="103" spans="1:2" x14ac:dyDescent="0.2">
      <c r="A103" s="27" t="s">
        <v>156</v>
      </c>
    </row>
    <row r="104" spans="1:2" x14ac:dyDescent="0.2">
      <c r="A104" s="27" t="s">
        <v>157</v>
      </c>
    </row>
    <row r="105" spans="1:2" x14ac:dyDescent="0.2">
      <c r="A105" s="25" t="s">
        <v>93</v>
      </c>
      <c r="B105" s="25" t="s">
        <v>94</v>
      </c>
    </row>
    <row r="106" spans="1:2" ht="32" x14ac:dyDescent="0.2">
      <c r="A106" s="28" t="s">
        <v>158</v>
      </c>
      <c r="B106" s="28" t="s">
        <v>702</v>
      </c>
    </row>
    <row r="107" spans="1:2" ht="16" x14ac:dyDescent="0.2">
      <c r="A107" s="28" t="s">
        <v>159</v>
      </c>
      <c r="B107" s="28" t="s">
        <v>703</v>
      </c>
    </row>
    <row r="108" spans="1:2" ht="32" x14ac:dyDescent="0.2">
      <c r="A108" s="28" t="s">
        <v>160</v>
      </c>
      <c r="B108" s="28"/>
    </row>
    <row r="110" spans="1:2" x14ac:dyDescent="0.2">
      <c r="A110" s="50" t="s">
        <v>161</v>
      </c>
      <c r="B110" s="42"/>
    </row>
    <row r="111" spans="1:2" x14ac:dyDescent="0.2">
      <c r="A111" s="26" t="s">
        <v>87</v>
      </c>
    </row>
    <row r="112" spans="1:2" x14ac:dyDescent="0.2">
      <c r="A112" s="27" t="s">
        <v>162</v>
      </c>
    </row>
    <row r="113" spans="1:2" x14ac:dyDescent="0.2">
      <c r="A113" s="27" t="s">
        <v>163</v>
      </c>
    </row>
    <row r="114" spans="1:2" x14ac:dyDescent="0.2">
      <c r="A114" s="27" t="s">
        <v>164</v>
      </c>
    </row>
    <row r="115" spans="1:2" x14ac:dyDescent="0.2">
      <c r="A115" s="27" t="s">
        <v>165</v>
      </c>
    </row>
    <row r="116" spans="1:2" x14ac:dyDescent="0.2">
      <c r="A116" s="27" t="s">
        <v>166</v>
      </c>
    </row>
    <row r="117" spans="1:2" x14ac:dyDescent="0.2">
      <c r="A117" s="25" t="s">
        <v>93</v>
      </c>
      <c r="B117" s="25" t="s">
        <v>94</v>
      </c>
    </row>
    <row r="118" spans="1:2" ht="32" x14ac:dyDescent="0.2">
      <c r="A118" s="28" t="s">
        <v>167</v>
      </c>
      <c r="B118" s="28"/>
    </row>
    <row r="119" spans="1:2" ht="32" x14ac:dyDescent="0.2">
      <c r="A119" s="28" t="s">
        <v>168</v>
      </c>
      <c r="B119" s="28"/>
    </row>
    <row r="121" spans="1:2" x14ac:dyDescent="0.2">
      <c r="A121" s="50" t="s">
        <v>169</v>
      </c>
      <c r="B121" s="42"/>
    </row>
    <row r="122" spans="1:2" x14ac:dyDescent="0.2">
      <c r="A122" s="26" t="s">
        <v>87</v>
      </c>
    </row>
    <row r="123" spans="1:2" x14ac:dyDescent="0.2">
      <c r="A123" s="27" t="s">
        <v>170</v>
      </c>
    </row>
    <row r="124" spans="1:2" x14ac:dyDescent="0.2">
      <c r="A124" s="27" t="s">
        <v>171</v>
      </c>
    </row>
    <row r="125" spans="1:2" x14ac:dyDescent="0.2">
      <c r="A125" s="27" t="s">
        <v>172</v>
      </c>
    </row>
    <row r="126" spans="1:2" x14ac:dyDescent="0.2">
      <c r="A126" s="27" t="s">
        <v>134</v>
      </c>
    </row>
    <row r="127" spans="1:2" x14ac:dyDescent="0.2">
      <c r="A127" s="27" t="s">
        <v>173</v>
      </c>
    </row>
    <row r="128" spans="1:2" x14ac:dyDescent="0.2">
      <c r="A128" s="25" t="s">
        <v>93</v>
      </c>
      <c r="B128" s="25" t="s">
        <v>94</v>
      </c>
    </row>
    <row r="129" spans="1:2" ht="16" x14ac:dyDescent="0.2">
      <c r="A129" s="28" t="s">
        <v>174</v>
      </c>
      <c r="B129" s="28" t="s">
        <v>704</v>
      </c>
    </row>
    <row r="131" spans="1:2" x14ac:dyDescent="0.2">
      <c r="A131" s="50" t="s">
        <v>175</v>
      </c>
      <c r="B131" s="42"/>
    </row>
    <row r="132" spans="1:2" x14ac:dyDescent="0.2">
      <c r="A132" s="26" t="s">
        <v>87</v>
      </c>
    </row>
    <row r="133" spans="1:2" x14ac:dyDescent="0.2">
      <c r="A133" s="27" t="s">
        <v>176</v>
      </c>
    </row>
    <row r="134" spans="1:2" x14ac:dyDescent="0.2">
      <c r="A134" s="27" t="s">
        <v>177</v>
      </c>
    </row>
    <row r="135" spans="1:2" x14ac:dyDescent="0.2">
      <c r="A135" s="27" t="s">
        <v>178</v>
      </c>
    </row>
    <row r="136" spans="1:2" x14ac:dyDescent="0.2">
      <c r="A136" s="27" t="s">
        <v>179</v>
      </c>
    </row>
    <row r="137" spans="1:2" x14ac:dyDescent="0.2">
      <c r="A137" s="27" t="s">
        <v>180</v>
      </c>
    </row>
    <row r="138" spans="1:2" x14ac:dyDescent="0.2">
      <c r="A138" s="25" t="s">
        <v>93</v>
      </c>
      <c r="B138" s="25" t="s">
        <v>94</v>
      </c>
    </row>
    <row r="139" spans="1:2" ht="48" x14ac:dyDescent="0.2">
      <c r="A139" s="28" t="s">
        <v>332</v>
      </c>
      <c r="B139" s="28" t="s">
        <v>705</v>
      </c>
    </row>
    <row r="140" spans="1:2" ht="32" x14ac:dyDescent="0.2">
      <c r="A140" s="28" t="s">
        <v>181</v>
      </c>
      <c r="B140" s="28"/>
    </row>
    <row r="141" spans="1:2" ht="16" x14ac:dyDescent="0.2">
      <c r="A141" s="28" t="s">
        <v>182</v>
      </c>
      <c r="B141" s="28" t="s">
        <v>706</v>
      </c>
    </row>
    <row r="142" spans="1:2" ht="32" x14ac:dyDescent="0.2">
      <c r="A142" s="28" t="s">
        <v>183</v>
      </c>
      <c r="B142" s="28" t="s">
        <v>707</v>
      </c>
    </row>
    <row r="143" spans="1:2" ht="16" x14ac:dyDescent="0.2">
      <c r="A143" s="28" t="s">
        <v>364</v>
      </c>
      <c r="B143" s="28"/>
    </row>
  </sheetData>
  <mergeCells count="9">
    <mergeCell ref="A14:B14"/>
    <mergeCell ref="A1:B1"/>
    <mergeCell ref="A110:B110"/>
    <mergeCell ref="A131:B131"/>
    <mergeCell ref="A86:B86"/>
    <mergeCell ref="A57:B57"/>
    <mergeCell ref="A98:B98"/>
    <mergeCell ref="A68:B68"/>
    <mergeCell ref="A121:B121"/>
  </mergeCells>
  <dataValidations count="1">
    <dataValidation type="list" allowBlank="1" sqref="B4:B11" xr:uid="{00000000-0002-0000-1400-000000000000}">
      <formula1>"0,1,2,3,4,5"</formula1>
    </dataValidation>
  </dataValidations>
  <pageMargins left="0.75" right="0.75" top="1" bottom="1" header="0.5" footer="0.5"/>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500-000000000000}">
  <sheetPr>
    <tabColor rgb="FFD9D9D9"/>
  </sheetPr>
  <dimension ref="A1:B144"/>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708</v>
      </c>
      <c r="B1" s="42"/>
    </row>
    <row r="3" spans="1:2" x14ac:dyDescent="0.2">
      <c r="A3" s="22" t="s">
        <v>76</v>
      </c>
      <c r="B3" s="22" t="s">
        <v>77</v>
      </c>
    </row>
    <row r="4" spans="1:2" x14ac:dyDescent="0.2">
      <c r="A4" s="23" t="s">
        <v>78</v>
      </c>
      <c r="B4" s="24">
        <v>4</v>
      </c>
    </row>
    <row r="5" spans="1:2" x14ac:dyDescent="0.2">
      <c r="A5" s="23" t="s">
        <v>79</v>
      </c>
      <c r="B5" s="24">
        <v>4</v>
      </c>
    </row>
    <row r="6" spans="1:2" x14ac:dyDescent="0.2">
      <c r="A6" s="23" t="s">
        <v>80</v>
      </c>
      <c r="B6" s="24">
        <v>4</v>
      </c>
    </row>
    <row r="7" spans="1:2" x14ac:dyDescent="0.2">
      <c r="A7" s="23" t="s">
        <v>81</v>
      </c>
      <c r="B7" s="24">
        <v>4</v>
      </c>
    </row>
    <row r="8" spans="1:2" x14ac:dyDescent="0.2">
      <c r="A8" s="23" t="s">
        <v>82</v>
      </c>
      <c r="B8" s="24">
        <v>5</v>
      </c>
    </row>
    <row r="9" spans="1:2" x14ac:dyDescent="0.2">
      <c r="A9" s="23" t="s">
        <v>83</v>
      </c>
      <c r="B9" s="24">
        <v>5</v>
      </c>
    </row>
    <row r="10" spans="1:2" x14ac:dyDescent="0.2">
      <c r="A10" s="23" t="s">
        <v>84</v>
      </c>
      <c r="B10" s="24">
        <v>2</v>
      </c>
    </row>
    <row r="11" spans="1:2" x14ac:dyDescent="0.2">
      <c r="A11" s="23" t="s">
        <v>85</v>
      </c>
      <c r="B11" s="24">
        <v>4</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709</v>
      </c>
    </row>
    <row r="23" spans="1:2" ht="16" x14ac:dyDescent="0.2">
      <c r="A23" s="28" t="s">
        <v>96</v>
      </c>
      <c r="B23" s="28" t="s">
        <v>710</v>
      </c>
    </row>
    <row r="24" spans="1:2" ht="32" x14ac:dyDescent="0.2">
      <c r="A24" s="28" t="s">
        <v>97</v>
      </c>
      <c r="B24" s="28" t="s">
        <v>505</v>
      </c>
    </row>
    <row r="25" spans="1:2" ht="32" x14ac:dyDescent="0.2">
      <c r="A25" s="28" t="s">
        <v>99</v>
      </c>
      <c r="B25" s="28" t="s">
        <v>711</v>
      </c>
    </row>
    <row r="26" spans="1:2" ht="16" x14ac:dyDescent="0.2">
      <c r="A26" s="28" t="s">
        <v>100</v>
      </c>
      <c r="B26" s="28" t="s">
        <v>301</v>
      </c>
    </row>
    <row r="27" spans="1:2" ht="16" x14ac:dyDescent="0.2">
      <c r="A27" s="28" t="s">
        <v>101</v>
      </c>
      <c r="B27" s="28" t="s">
        <v>712</v>
      </c>
    </row>
    <row r="28" spans="1:2" ht="32" x14ac:dyDescent="0.2">
      <c r="A28" s="28" t="s">
        <v>347</v>
      </c>
      <c r="B28" s="28" t="s">
        <v>713</v>
      </c>
    </row>
    <row r="29" spans="1:2" ht="16" x14ac:dyDescent="0.2">
      <c r="A29" s="28" t="s">
        <v>102</v>
      </c>
      <c r="B29" s="28" t="s">
        <v>714</v>
      </c>
    </row>
    <row r="30" spans="1:2" ht="32" x14ac:dyDescent="0.2">
      <c r="A30" s="28" t="s">
        <v>349</v>
      </c>
      <c r="B30" s="28" t="s">
        <v>715</v>
      </c>
    </row>
    <row r="31" spans="1:2" ht="32" x14ac:dyDescent="0.2">
      <c r="A31" s="28" t="s">
        <v>104</v>
      </c>
      <c r="B31" s="28"/>
    </row>
    <row r="32" spans="1:2" ht="32" x14ac:dyDescent="0.2">
      <c r="A32" s="28" t="s">
        <v>105</v>
      </c>
      <c r="B32" s="28" t="s">
        <v>716</v>
      </c>
    </row>
    <row r="33" spans="1:2" ht="32" x14ac:dyDescent="0.2">
      <c r="A33" s="28" t="s">
        <v>106</v>
      </c>
      <c r="B33" s="28" t="s">
        <v>398</v>
      </c>
    </row>
    <row r="34" spans="1:2" ht="32" x14ac:dyDescent="0.2">
      <c r="A34" s="28" t="s">
        <v>107</v>
      </c>
      <c r="B34" s="28" t="s">
        <v>717</v>
      </c>
    </row>
    <row r="35" spans="1:2" ht="16" x14ac:dyDescent="0.2">
      <c r="A35" s="28" t="s">
        <v>108</v>
      </c>
      <c r="B35" s="28"/>
    </row>
    <row r="36" spans="1:2" ht="16" x14ac:dyDescent="0.2">
      <c r="A36" s="28" t="s">
        <v>98</v>
      </c>
      <c r="B36" s="28" t="s">
        <v>335</v>
      </c>
    </row>
    <row r="37" spans="1:2" ht="32" x14ac:dyDescent="0.2">
      <c r="A37" s="28" t="s">
        <v>109</v>
      </c>
      <c r="B37" s="28" t="s">
        <v>718</v>
      </c>
    </row>
    <row r="38" spans="1:2" ht="32" x14ac:dyDescent="0.2">
      <c r="A38" s="28" t="s">
        <v>110</v>
      </c>
      <c r="B38" s="28" t="s">
        <v>719</v>
      </c>
    </row>
    <row r="39" spans="1:2" ht="16" x14ac:dyDescent="0.2">
      <c r="A39" s="28" t="s">
        <v>111</v>
      </c>
      <c r="B39" s="28" t="s">
        <v>720</v>
      </c>
    </row>
    <row r="40" spans="1:2" ht="16" x14ac:dyDescent="0.2">
      <c r="A40" s="28" t="s">
        <v>112</v>
      </c>
      <c r="B40" s="28" t="s">
        <v>721</v>
      </c>
    </row>
    <row r="41" spans="1:2" ht="32" x14ac:dyDescent="0.2">
      <c r="A41" s="28" t="s">
        <v>113</v>
      </c>
      <c r="B41" s="28" t="s">
        <v>722</v>
      </c>
    </row>
    <row r="42" spans="1:2" ht="16" x14ac:dyDescent="0.2">
      <c r="A42" s="28" t="s">
        <v>114</v>
      </c>
      <c r="B42" s="28" t="s">
        <v>723</v>
      </c>
    </row>
    <row r="43" spans="1:2" ht="16" x14ac:dyDescent="0.2">
      <c r="A43" s="28" t="s">
        <v>115</v>
      </c>
      <c r="B43" s="28" t="s">
        <v>723</v>
      </c>
    </row>
    <row r="44" spans="1:2" ht="16" x14ac:dyDescent="0.2">
      <c r="A44" s="28" t="s">
        <v>116</v>
      </c>
      <c r="B44" s="28" t="s">
        <v>724</v>
      </c>
    </row>
    <row r="45" spans="1:2" ht="16" x14ac:dyDescent="0.2">
      <c r="A45" s="28" t="s">
        <v>98</v>
      </c>
      <c r="B45" s="28" t="s">
        <v>338</v>
      </c>
    </row>
    <row r="46" spans="1:2" ht="16" x14ac:dyDescent="0.2">
      <c r="A46" s="28" t="s">
        <v>117</v>
      </c>
      <c r="B46" s="28" t="s">
        <v>725</v>
      </c>
    </row>
    <row r="47" spans="1:2" ht="16" x14ac:dyDescent="0.2">
      <c r="A47" s="28" t="s">
        <v>118</v>
      </c>
      <c r="B47" s="28" t="s">
        <v>726</v>
      </c>
    </row>
    <row r="48" spans="1:2" ht="16" x14ac:dyDescent="0.2">
      <c r="A48" s="28" t="s">
        <v>119</v>
      </c>
      <c r="B48" s="28"/>
    </row>
    <row r="49" spans="1:2" ht="16" x14ac:dyDescent="0.2">
      <c r="A49" s="28" t="s">
        <v>120</v>
      </c>
      <c r="B49" s="28"/>
    </row>
    <row r="50" spans="1:2" ht="16" x14ac:dyDescent="0.2">
      <c r="A50" s="28" t="s">
        <v>121</v>
      </c>
      <c r="B50" s="28" t="s">
        <v>298</v>
      </c>
    </row>
    <row r="51" spans="1:2" ht="32" x14ac:dyDescent="0.2">
      <c r="A51" s="28" t="s">
        <v>122</v>
      </c>
      <c r="B51" s="28" t="s">
        <v>298</v>
      </c>
    </row>
    <row r="52" spans="1:2" ht="32" x14ac:dyDescent="0.2">
      <c r="A52" s="28" t="s">
        <v>98</v>
      </c>
      <c r="B52" s="28" t="s">
        <v>352</v>
      </c>
    </row>
    <row r="53" spans="1:2" ht="32" x14ac:dyDescent="0.2">
      <c r="A53" s="28" t="s">
        <v>98</v>
      </c>
      <c r="B53" s="28" t="s">
        <v>340</v>
      </c>
    </row>
    <row r="54" spans="1:2" ht="32" x14ac:dyDescent="0.2">
      <c r="A54" s="28" t="s">
        <v>98</v>
      </c>
      <c r="B54" s="28" t="s">
        <v>341</v>
      </c>
    </row>
    <row r="55" spans="1:2" ht="32" x14ac:dyDescent="0.2">
      <c r="A55" s="28" t="s">
        <v>295</v>
      </c>
      <c r="B55" s="28" t="s">
        <v>727</v>
      </c>
    </row>
    <row r="56" spans="1:2" ht="64" x14ac:dyDescent="0.2">
      <c r="A56" s="28" t="s">
        <v>98</v>
      </c>
      <c r="B56" s="28" t="s">
        <v>728</v>
      </c>
    </row>
    <row r="58" spans="1:2" x14ac:dyDescent="0.2">
      <c r="A58" s="50" t="s">
        <v>123</v>
      </c>
      <c r="B58" s="42"/>
    </row>
    <row r="59" spans="1:2" x14ac:dyDescent="0.2">
      <c r="A59" s="26" t="s">
        <v>87</v>
      </c>
    </row>
    <row r="60" spans="1:2" x14ac:dyDescent="0.2">
      <c r="A60" s="27" t="s">
        <v>124</v>
      </c>
    </row>
    <row r="61" spans="1:2" x14ac:dyDescent="0.2">
      <c r="A61" s="27" t="s">
        <v>125</v>
      </c>
    </row>
    <row r="62" spans="1:2" x14ac:dyDescent="0.2">
      <c r="A62" s="27" t="s">
        <v>126</v>
      </c>
    </row>
    <row r="63" spans="1:2" x14ac:dyDescent="0.2">
      <c r="A63" s="27" t="s">
        <v>127</v>
      </c>
    </row>
    <row r="64" spans="1:2" x14ac:dyDescent="0.2">
      <c r="A64" s="27" t="s">
        <v>128</v>
      </c>
    </row>
    <row r="65" spans="1:2" x14ac:dyDescent="0.2">
      <c r="A65" s="25" t="s">
        <v>93</v>
      </c>
      <c r="B65" s="25" t="s">
        <v>94</v>
      </c>
    </row>
    <row r="66" spans="1:2" ht="32" x14ac:dyDescent="0.2">
      <c r="A66" s="28" t="s">
        <v>129</v>
      </c>
      <c r="B66" s="28" t="s">
        <v>729</v>
      </c>
    </row>
    <row r="67" spans="1:2" ht="32" x14ac:dyDescent="0.2">
      <c r="A67" s="28" t="s">
        <v>334</v>
      </c>
      <c r="B67" s="28" t="s">
        <v>730</v>
      </c>
    </row>
    <row r="69" spans="1:2" x14ac:dyDescent="0.2">
      <c r="A69" s="50" t="s">
        <v>130</v>
      </c>
      <c r="B69" s="42"/>
    </row>
    <row r="70" spans="1:2" x14ac:dyDescent="0.2">
      <c r="A70" s="26" t="s">
        <v>87</v>
      </c>
    </row>
    <row r="71" spans="1:2" x14ac:dyDescent="0.2">
      <c r="A71" s="27" t="s">
        <v>131</v>
      </c>
    </row>
    <row r="72" spans="1:2" x14ac:dyDescent="0.2">
      <c r="A72" s="27" t="s">
        <v>132</v>
      </c>
    </row>
    <row r="73" spans="1:2" x14ac:dyDescent="0.2">
      <c r="A73" s="27" t="s">
        <v>133</v>
      </c>
    </row>
    <row r="74" spans="1:2" x14ac:dyDescent="0.2">
      <c r="A74" s="27" t="s">
        <v>134</v>
      </c>
    </row>
    <row r="75" spans="1:2" x14ac:dyDescent="0.2">
      <c r="A75" s="27" t="s">
        <v>135</v>
      </c>
    </row>
    <row r="76" spans="1:2" x14ac:dyDescent="0.2">
      <c r="A76" s="25" t="s">
        <v>93</v>
      </c>
      <c r="B76" s="25" t="s">
        <v>94</v>
      </c>
    </row>
    <row r="77" spans="1:2" ht="16" x14ac:dyDescent="0.2">
      <c r="A77" s="28" t="s">
        <v>136</v>
      </c>
      <c r="B77" s="28" t="s">
        <v>731</v>
      </c>
    </row>
    <row r="78" spans="1:2" ht="32" x14ac:dyDescent="0.2">
      <c r="A78" s="28" t="s">
        <v>137</v>
      </c>
      <c r="B78" s="28" t="s">
        <v>523</v>
      </c>
    </row>
    <row r="79" spans="1:2" ht="16" x14ac:dyDescent="0.2">
      <c r="A79" s="28" t="s">
        <v>138</v>
      </c>
      <c r="B79" s="28" t="s">
        <v>732</v>
      </c>
    </row>
    <row r="80" spans="1:2" ht="32" x14ac:dyDescent="0.2">
      <c r="A80" s="28" t="s">
        <v>336</v>
      </c>
      <c r="B80" s="28" t="s">
        <v>733</v>
      </c>
    </row>
    <row r="81" spans="1:2" ht="32" x14ac:dyDescent="0.2">
      <c r="A81" s="28" t="s">
        <v>139</v>
      </c>
      <c r="B81" s="28" t="s">
        <v>734</v>
      </c>
    </row>
    <row r="82" spans="1:2" ht="16" x14ac:dyDescent="0.2">
      <c r="A82" s="28" t="s">
        <v>140</v>
      </c>
      <c r="B82" s="28" t="s">
        <v>298</v>
      </c>
    </row>
    <row r="83" spans="1:2" ht="16" x14ac:dyDescent="0.2">
      <c r="A83" s="28" t="s">
        <v>141</v>
      </c>
      <c r="B83" s="28" t="s">
        <v>735</v>
      </c>
    </row>
    <row r="84" spans="1:2" ht="32" x14ac:dyDescent="0.2">
      <c r="A84" s="28" t="s">
        <v>143</v>
      </c>
      <c r="B84" s="28"/>
    </row>
    <row r="85" spans="1:2" ht="16" x14ac:dyDescent="0.2">
      <c r="A85" s="28" t="s">
        <v>144</v>
      </c>
      <c r="B85" s="28" t="s">
        <v>736</v>
      </c>
    </row>
    <row r="87" spans="1:2" x14ac:dyDescent="0.2">
      <c r="A87" s="50" t="s">
        <v>145</v>
      </c>
      <c r="B87" s="42"/>
    </row>
    <row r="88" spans="1:2" x14ac:dyDescent="0.2">
      <c r="A88" s="26" t="s">
        <v>87</v>
      </c>
    </row>
    <row r="89" spans="1:2" x14ac:dyDescent="0.2">
      <c r="A89" s="27" t="s">
        <v>146</v>
      </c>
    </row>
    <row r="90" spans="1:2" x14ac:dyDescent="0.2">
      <c r="A90" s="27" t="s">
        <v>147</v>
      </c>
    </row>
    <row r="91" spans="1:2" x14ac:dyDescent="0.2">
      <c r="A91" s="27" t="s">
        <v>90</v>
      </c>
    </row>
    <row r="92" spans="1:2" x14ac:dyDescent="0.2">
      <c r="A92" s="27" t="s">
        <v>148</v>
      </c>
    </row>
    <row r="93" spans="1:2" x14ac:dyDescent="0.2">
      <c r="A93" s="27" t="s">
        <v>149</v>
      </c>
    </row>
    <row r="94" spans="1:2" x14ac:dyDescent="0.2">
      <c r="A94" s="25" t="s">
        <v>93</v>
      </c>
      <c r="B94" s="25" t="s">
        <v>94</v>
      </c>
    </row>
    <row r="95" spans="1:2" ht="32" x14ac:dyDescent="0.2">
      <c r="A95" s="28" t="s">
        <v>337</v>
      </c>
      <c r="B95" s="28" t="s">
        <v>723</v>
      </c>
    </row>
    <row r="96" spans="1:2" ht="32" x14ac:dyDescent="0.2">
      <c r="A96" s="28" t="s">
        <v>151</v>
      </c>
      <c r="B96" s="28" t="s">
        <v>737</v>
      </c>
    </row>
    <row r="98" spans="1:2" x14ac:dyDescent="0.2">
      <c r="A98" s="50" t="s">
        <v>152</v>
      </c>
      <c r="B98" s="42"/>
    </row>
    <row r="99" spans="1:2" x14ac:dyDescent="0.2">
      <c r="A99" s="26" t="s">
        <v>87</v>
      </c>
    </row>
    <row r="100" spans="1:2" x14ac:dyDescent="0.2">
      <c r="A100" s="27" t="s">
        <v>153</v>
      </c>
    </row>
    <row r="101" spans="1:2" x14ac:dyDescent="0.2">
      <c r="A101" s="27" t="s">
        <v>154</v>
      </c>
    </row>
    <row r="102" spans="1:2" x14ac:dyDescent="0.2">
      <c r="A102" s="27" t="s">
        <v>155</v>
      </c>
    </row>
    <row r="103" spans="1:2" x14ac:dyDescent="0.2">
      <c r="A103" s="27" t="s">
        <v>156</v>
      </c>
    </row>
    <row r="104" spans="1:2" x14ac:dyDescent="0.2">
      <c r="A104" s="27" t="s">
        <v>157</v>
      </c>
    </row>
    <row r="105" spans="1:2" x14ac:dyDescent="0.2">
      <c r="A105" s="25" t="s">
        <v>93</v>
      </c>
      <c r="B105" s="25" t="s">
        <v>94</v>
      </c>
    </row>
    <row r="106" spans="1:2" ht="32" x14ac:dyDescent="0.2">
      <c r="A106" s="28" t="s">
        <v>158</v>
      </c>
      <c r="B106" s="28"/>
    </row>
    <row r="107" spans="1:2" ht="16" x14ac:dyDescent="0.2">
      <c r="A107" s="28" t="s">
        <v>159</v>
      </c>
      <c r="B107" s="28" t="s">
        <v>738</v>
      </c>
    </row>
    <row r="108" spans="1:2" ht="32" x14ac:dyDescent="0.2">
      <c r="A108" s="28" t="s">
        <v>160</v>
      </c>
      <c r="B108" s="28" t="s">
        <v>739</v>
      </c>
    </row>
    <row r="110" spans="1:2" x14ac:dyDescent="0.2">
      <c r="A110" s="50" t="s">
        <v>161</v>
      </c>
      <c r="B110" s="42"/>
    </row>
    <row r="111" spans="1:2" x14ac:dyDescent="0.2">
      <c r="A111" s="26" t="s">
        <v>87</v>
      </c>
    </row>
    <row r="112" spans="1:2" x14ac:dyDescent="0.2">
      <c r="A112" s="27" t="s">
        <v>162</v>
      </c>
    </row>
    <row r="113" spans="1:2" x14ac:dyDescent="0.2">
      <c r="A113" s="27" t="s">
        <v>163</v>
      </c>
    </row>
    <row r="114" spans="1:2" x14ac:dyDescent="0.2">
      <c r="A114" s="27" t="s">
        <v>164</v>
      </c>
    </row>
    <row r="115" spans="1:2" x14ac:dyDescent="0.2">
      <c r="A115" s="27" t="s">
        <v>165</v>
      </c>
    </row>
    <row r="116" spans="1:2" x14ac:dyDescent="0.2">
      <c r="A116" s="27" t="s">
        <v>166</v>
      </c>
    </row>
    <row r="117" spans="1:2" x14ac:dyDescent="0.2">
      <c r="A117" s="25" t="s">
        <v>93</v>
      </c>
      <c r="B117" s="25" t="s">
        <v>94</v>
      </c>
    </row>
    <row r="118" spans="1:2" ht="32" x14ac:dyDescent="0.2">
      <c r="A118" s="28" t="s">
        <v>167</v>
      </c>
      <c r="B118" s="28" t="s">
        <v>298</v>
      </c>
    </row>
    <row r="119" spans="1:2" ht="32" x14ac:dyDescent="0.2">
      <c r="A119" s="28" t="s">
        <v>339</v>
      </c>
      <c r="B119" s="28" t="s">
        <v>739</v>
      </c>
    </row>
    <row r="120" spans="1:2" ht="32" x14ac:dyDescent="0.2">
      <c r="A120" s="28" t="s">
        <v>168</v>
      </c>
      <c r="B120" s="28" t="s">
        <v>739</v>
      </c>
    </row>
    <row r="122" spans="1:2" x14ac:dyDescent="0.2">
      <c r="A122" s="50" t="s">
        <v>169</v>
      </c>
      <c r="B122" s="42"/>
    </row>
    <row r="123" spans="1:2" x14ac:dyDescent="0.2">
      <c r="A123" s="26" t="s">
        <v>87</v>
      </c>
    </row>
    <row r="124" spans="1:2" x14ac:dyDescent="0.2">
      <c r="A124" s="27" t="s">
        <v>170</v>
      </c>
    </row>
    <row r="125" spans="1:2" x14ac:dyDescent="0.2">
      <c r="A125" s="27" t="s">
        <v>171</v>
      </c>
    </row>
    <row r="126" spans="1:2" x14ac:dyDescent="0.2">
      <c r="A126" s="27" t="s">
        <v>172</v>
      </c>
    </row>
    <row r="127" spans="1:2" x14ac:dyDescent="0.2">
      <c r="A127" s="27" t="s">
        <v>134</v>
      </c>
    </row>
    <row r="128" spans="1:2" x14ac:dyDescent="0.2">
      <c r="A128" s="27" t="s">
        <v>173</v>
      </c>
    </row>
    <row r="129" spans="1:2" x14ac:dyDescent="0.2">
      <c r="A129" s="25" t="s">
        <v>93</v>
      </c>
      <c r="B129" s="25" t="s">
        <v>94</v>
      </c>
    </row>
    <row r="130" spans="1:2" ht="32" x14ac:dyDescent="0.2">
      <c r="A130" s="28" t="s">
        <v>174</v>
      </c>
      <c r="B130" s="28" t="s">
        <v>740</v>
      </c>
    </row>
    <row r="132" spans="1:2" x14ac:dyDescent="0.2">
      <c r="A132" s="50" t="s">
        <v>175</v>
      </c>
      <c r="B132" s="42"/>
    </row>
    <row r="133" spans="1:2" x14ac:dyDescent="0.2">
      <c r="A133" s="26" t="s">
        <v>87</v>
      </c>
    </row>
    <row r="134" spans="1:2" x14ac:dyDescent="0.2">
      <c r="A134" s="27" t="s">
        <v>176</v>
      </c>
    </row>
    <row r="135" spans="1:2" x14ac:dyDescent="0.2">
      <c r="A135" s="27" t="s">
        <v>177</v>
      </c>
    </row>
    <row r="136" spans="1:2" x14ac:dyDescent="0.2">
      <c r="A136" s="27" t="s">
        <v>178</v>
      </c>
    </row>
    <row r="137" spans="1:2" x14ac:dyDescent="0.2">
      <c r="A137" s="27" t="s">
        <v>179</v>
      </c>
    </row>
    <row r="138" spans="1:2" x14ac:dyDescent="0.2">
      <c r="A138" s="27" t="s">
        <v>180</v>
      </c>
    </row>
    <row r="139" spans="1:2" x14ac:dyDescent="0.2">
      <c r="A139" s="25" t="s">
        <v>93</v>
      </c>
      <c r="B139" s="25" t="s">
        <v>94</v>
      </c>
    </row>
    <row r="140" spans="1:2" ht="32" x14ac:dyDescent="0.2">
      <c r="A140" s="28" t="s">
        <v>332</v>
      </c>
      <c r="B140" s="28" t="s">
        <v>741</v>
      </c>
    </row>
    <row r="141" spans="1:2" ht="32" x14ac:dyDescent="0.2">
      <c r="A141" s="28" t="s">
        <v>181</v>
      </c>
      <c r="B141" s="28" t="s">
        <v>298</v>
      </c>
    </row>
    <row r="142" spans="1:2" ht="16" x14ac:dyDescent="0.2">
      <c r="A142" s="28" t="s">
        <v>182</v>
      </c>
      <c r="B142" s="28" t="s">
        <v>301</v>
      </c>
    </row>
    <row r="143" spans="1:2" ht="32" x14ac:dyDescent="0.2">
      <c r="A143" s="28" t="s">
        <v>183</v>
      </c>
      <c r="B143" s="28" t="s">
        <v>723</v>
      </c>
    </row>
    <row r="144" spans="1:2" ht="16" x14ac:dyDescent="0.2">
      <c r="A144" s="28" t="s">
        <v>364</v>
      </c>
      <c r="B144" s="28" t="s">
        <v>723</v>
      </c>
    </row>
  </sheetData>
  <mergeCells count="9">
    <mergeCell ref="A98:B98"/>
    <mergeCell ref="A14:B14"/>
    <mergeCell ref="A1:B1"/>
    <mergeCell ref="A132:B132"/>
    <mergeCell ref="A110:B110"/>
    <mergeCell ref="A122:B122"/>
    <mergeCell ref="A58:B58"/>
    <mergeCell ref="A69:B69"/>
    <mergeCell ref="A87:B87"/>
  </mergeCells>
  <dataValidations count="1">
    <dataValidation type="list" allowBlank="1" sqref="B4:B11" xr:uid="{00000000-0002-0000-1500-000000000000}">
      <formula1>"0,1,2,3,4,5"</formula1>
    </dataValidation>
  </dataValidations>
  <pageMargins left="0.75" right="0.75" top="1" bottom="1" header="0.5" footer="0.5"/>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600-000000000000}">
  <sheetPr>
    <tabColor rgb="FFD9D9D9"/>
  </sheetPr>
  <dimension ref="A1:B142"/>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742</v>
      </c>
      <c r="B1" s="42"/>
    </row>
    <row r="3" spans="1:2" x14ac:dyDescent="0.2">
      <c r="A3" s="22" t="s">
        <v>76</v>
      </c>
      <c r="B3" s="22" t="s">
        <v>77</v>
      </c>
    </row>
    <row r="4" spans="1:2" x14ac:dyDescent="0.2">
      <c r="A4" s="23" t="s">
        <v>78</v>
      </c>
      <c r="B4" s="24">
        <v>4</v>
      </c>
    </row>
    <row r="5" spans="1:2" x14ac:dyDescent="0.2">
      <c r="A5" s="23" t="s">
        <v>79</v>
      </c>
      <c r="B5" s="24">
        <v>5</v>
      </c>
    </row>
    <row r="6" spans="1:2" x14ac:dyDescent="0.2">
      <c r="A6" s="23" t="s">
        <v>80</v>
      </c>
      <c r="B6" s="24">
        <v>4</v>
      </c>
    </row>
    <row r="7" spans="1:2" x14ac:dyDescent="0.2">
      <c r="A7" s="23" t="s">
        <v>81</v>
      </c>
      <c r="B7" s="24">
        <v>1</v>
      </c>
    </row>
    <row r="8" spans="1:2" x14ac:dyDescent="0.2">
      <c r="A8" s="23" t="s">
        <v>82</v>
      </c>
      <c r="B8" s="24">
        <v>5</v>
      </c>
    </row>
    <row r="9" spans="1:2" x14ac:dyDescent="0.2">
      <c r="A9" s="23" t="s">
        <v>83</v>
      </c>
      <c r="B9" s="24">
        <v>4</v>
      </c>
    </row>
    <row r="10" spans="1:2" x14ac:dyDescent="0.2">
      <c r="A10" s="23" t="s">
        <v>84</v>
      </c>
      <c r="B10" s="24">
        <v>1</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57</v>
      </c>
    </row>
    <row r="23" spans="1:2" ht="48" x14ac:dyDescent="0.2">
      <c r="A23" s="28" t="s">
        <v>96</v>
      </c>
      <c r="B23" s="28" t="s">
        <v>743</v>
      </c>
    </row>
    <row r="24" spans="1:2" ht="32" x14ac:dyDescent="0.2">
      <c r="A24" s="28" t="s">
        <v>97</v>
      </c>
      <c r="B24" s="28" t="s">
        <v>386</v>
      </c>
    </row>
    <row r="25" spans="1:2" ht="32" x14ac:dyDescent="0.2">
      <c r="A25" s="28" t="s">
        <v>99</v>
      </c>
      <c r="B25" s="28" t="s">
        <v>744</v>
      </c>
    </row>
    <row r="26" spans="1:2" ht="32" x14ac:dyDescent="0.2">
      <c r="A26" s="28" t="s">
        <v>98</v>
      </c>
      <c r="B26" s="28" t="s">
        <v>334</v>
      </c>
    </row>
    <row r="27" spans="1:2" ht="16" x14ac:dyDescent="0.2">
      <c r="A27" s="28" t="s">
        <v>100</v>
      </c>
      <c r="B27" s="28" t="s">
        <v>745</v>
      </c>
    </row>
    <row r="28" spans="1:2" ht="16" x14ac:dyDescent="0.2">
      <c r="A28" s="28" t="s">
        <v>101</v>
      </c>
      <c r="B28" s="28" t="s">
        <v>746</v>
      </c>
    </row>
    <row r="29" spans="1:2" ht="16" x14ac:dyDescent="0.2">
      <c r="A29" s="28" t="s">
        <v>347</v>
      </c>
      <c r="B29" s="28"/>
    </row>
    <row r="30" spans="1:2" ht="32" x14ac:dyDescent="0.2">
      <c r="A30" s="28" t="s">
        <v>102</v>
      </c>
      <c r="B30" s="28" t="s">
        <v>747</v>
      </c>
    </row>
    <row r="31" spans="1:2" ht="32" x14ac:dyDescent="0.2">
      <c r="A31" s="28" t="s">
        <v>349</v>
      </c>
      <c r="B31" s="28" t="s">
        <v>748</v>
      </c>
    </row>
    <row r="32" spans="1:2" ht="32" x14ac:dyDescent="0.2">
      <c r="A32" s="28" t="s">
        <v>104</v>
      </c>
      <c r="B32" s="28" t="s">
        <v>749</v>
      </c>
    </row>
    <row r="33" spans="1:2" ht="32" x14ac:dyDescent="0.2">
      <c r="A33" s="28" t="s">
        <v>105</v>
      </c>
      <c r="B33" s="28" t="s">
        <v>750</v>
      </c>
    </row>
    <row r="34" spans="1:2" ht="32" x14ac:dyDescent="0.2">
      <c r="A34" s="28" t="s">
        <v>106</v>
      </c>
      <c r="B34" s="28" t="s">
        <v>398</v>
      </c>
    </row>
    <row r="35" spans="1:2" ht="32" x14ac:dyDescent="0.2">
      <c r="A35" s="28" t="s">
        <v>107</v>
      </c>
      <c r="B35" s="28" t="s">
        <v>399</v>
      </c>
    </row>
    <row r="36" spans="1:2" ht="16" x14ac:dyDescent="0.2">
      <c r="A36" s="28" t="s">
        <v>108</v>
      </c>
      <c r="B36" s="28"/>
    </row>
    <row r="37" spans="1:2" ht="16" x14ac:dyDescent="0.2">
      <c r="A37" s="28" t="s">
        <v>98</v>
      </c>
      <c r="B37" s="28" t="s">
        <v>335</v>
      </c>
    </row>
    <row r="38" spans="1:2" ht="16" x14ac:dyDescent="0.2">
      <c r="A38" s="28" t="s">
        <v>109</v>
      </c>
      <c r="B38" s="28" t="s">
        <v>400</v>
      </c>
    </row>
    <row r="39" spans="1:2" ht="32" x14ac:dyDescent="0.2">
      <c r="A39" s="28" t="s">
        <v>110</v>
      </c>
      <c r="B39" s="28" t="s">
        <v>751</v>
      </c>
    </row>
    <row r="40" spans="1:2" ht="16" x14ac:dyDescent="0.2">
      <c r="A40" s="28" t="s">
        <v>111</v>
      </c>
      <c r="B40" s="28" t="s">
        <v>752</v>
      </c>
    </row>
    <row r="41" spans="1:2" ht="16" x14ac:dyDescent="0.2">
      <c r="A41" s="28" t="s">
        <v>112</v>
      </c>
      <c r="B41" s="28" t="s">
        <v>301</v>
      </c>
    </row>
    <row r="42" spans="1:2" ht="32" x14ac:dyDescent="0.2">
      <c r="A42" s="28" t="s">
        <v>113</v>
      </c>
      <c r="B42" s="28" t="s">
        <v>753</v>
      </c>
    </row>
    <row r="43" spans="1:2" ht="16" x14ac:dyDescent="0.2">
      <c r="A43" s="28" t="s">
        <v>114</v>
      </c>
      <c r="B43" s="28"/>
    </row>
    <row r="44" spans="1:2" ht="16" x14ac:dyDescent="0.2">
      <c r="A44" s="28" t="s">
        <v>115</v>
      </c>
      <c r="B44" s="28" t="s">
        <v>754</v>
      </c>
    </row>
    <row r="45" spans="1:2" ht="32" x14ac:dyDescent="0.2">
      <c r="A45" s="28" t="s">
        <v>98</v>
      </c>
      <c r="B45" s="28" t="s">
        <v>337</v>
      </c>
    </row>
    <row r="46" spans="1:2" ht="16" x14ac:dyDescent="0.2">
      <c r="A46" s="28" t="s">
        <v>116</v>
      </c>
      <c r="B46" s="28"/>
    </row>
    <row r="47" spans="1:2" ht="16" x14ac:dyDescent="0.2">
      <c r="A47" s="28" t="s">
        <v>98</v>
      </c>
      <c r="B47" s="28" t="s">
        <v>338</v>
      </c>
    </row>
    <row r="48" spans="1:2" ht="16" x14ac:dyDescent="0.2">
      <c r="A48" s="28" t="s">
        <v>117</v>
      </c>
      <c r="B48" s="28"/>
    </row>
    <row r="49" spans="1:2" ht="16" x14ac:dyDescent="0.2">
      <c r="A49" s="28" t="s">
        <v>118</v>
      </c>
      <c r="B49" s="28"/>
    </row>
    <row r="50" spans="1:2" ht="16" x14ac:dyDescent="0.2">
      <c r="A50" s="28" t="s">
        <v>119</v>
      </c>
      <c r="B50" s="28" t="s">
        <v>755</v>
      </c>
    </row>
    <row r="51" spans="1:2" ht="16" x14ac:dyDescent="0.2">
      <c r="A51" s="28" t="s">
        <v>120</v>
      </c>
      <c r="B51" s="28"/>
    </row>
    <row r="52" spans="1:2" ht="16" x14ac:dyDescent="0.2">
      <c r="A52" s="28" t="s">
        <v>121</v>
      </c>
      <c r="B52" s="28" t="s">
        <v>301</v>
      </c>
    </row>
    <row r="53" spans="1:2" ht="32" x14ac:dyDescent="0.2">
      <c r="A53" s="28" t="s">
        <v>122</v>
      </c>
      <c r="B53" s="28" t="s">
        <v>301</v>
      </c>
    </row>
    <row r="54" spans="1:2" ht="32" x14ac:dyDescent="0.2">
      <c r="A54" s="28" t="s">
        <v>98</v>
      </c>
      <c r="B54" s="28" t="s">
        <v>340</v>
      </c>
    </row>
    <row r="55" spans="1:2" ht="32" x14ac:dyDescent="0.2">
      <c r="A55" s="28" t="s">
        <v>98</v>
      </c>
      <c r="B55" s="28" t="s">
        <v>341</v>
      </c>
    </row>
    <row r="57" spans="1:2" x14ac:dyDescent="0.2">
      <c r="A57" s="50" t="s">
        <v>123</v>
      </c>
      <c r="B57" s="42"/>
    </row>
    <row r="58" spans="1:2" x14ac:dyDescent="0.2">
      <c r="A58" s="26" t="s">
        <v>87</v>
      </c>
    </row>
    <row r="59" spans="1:2" x14ac:dyDescent="0.2">
      <c r="A59" s="27" t="s">
        <v>124</v>
      </c>
    </row>
    <row r="60" spans="1:2" x14ac:dyDescent="0.2">
      <c r="A60" s="27" t="s">
        <v>125</v>
      </c>
    </row>
    <row r="61" spans="1:2" x14ac:dyDescent="0.2">
      <c r="A61" s="27" t="s">
        <v>126</v>
      </c>
    </row>
    <row r="62" spans="1:2" x14ac:dyDescent="0.2">
      <c r="A62" s="27" t="s">
        <v>127</v>
      </c>
    </row>
    <row r="63" spans="1:2" x14ac:dyDescent="0.2">
      <c r="A63" s="27" t="s">
        <v>128</v>
      </c>
    </row>
    <row r="64" spans="1:2" x14ac:dyDescent="0.2">
      <c r="A64" s="25" t="s">
        <v>93</v>
      </c>
      <c r="B64" s="25" t="s">
        <v>94</v>
      </c>
    </row>
    <row r="65" spans="1:2" ht="32" x14ac:dyDescent="0.2">
      <c r="A65" s="28" t="s">
        <v>129</v>
      </c>
      <c r="B65" s="28" t="s">
        <v>756</v>
      </c>
    </row>
    <row r="66" spans="1:2" ht="48" x14ac:dyDescent="0.2">
      <c r="A66" s="28" t="s">
        <v>352</v>
      </c>
      <c r="B66" s="28" t="s">
        <v>757</v>
      </c>
    </row>
    <row r="68" spans="1:2" x14ac:dyDescent="0.2">
      <c r="A68" s="50" t="s">
        <v>130</v>
      </c>
      <c r="B68" s="42"/>
    </row>
    <row r="69" spans="1:2" x14ac:dyDescent="0.2">
      <c r="A69" s="26" t="s">
        <v>87</v>
      </c>
    </row>
    <row r="70" spans="1:2" x14ac:dyDescent="0.2">
      <c r="A70" s="27" t="s">
        <v>131</v>
      </c>
    </row>
    <row r="71" spans="1:2" x14ac:dyDescent="0.2">
      <c r="A71" s="27" t="s">
        <v>132</v>
      </c>
    </row>
    <row r="72" spans="1:2" x14ac:dyDescent="0.2">
      <c r="A72" s="27" t="s">
        <v>133</v>
      </c>
    </row>
    <row r="73" spans="1:2" x14ac:dyDescent="0.2">
      <c r="A73" s="27" t="s">
        <v>134</v>
      </c>
    </row>
    <row r="74" spans="1:2" x14ac:dyDescent="0.2">
      <c r="A74" s="27" t="s">
        <v>135</v>
      </c>
    </row>
    <row r="75" spans="1:2" x14ac:dyDescent="0.2">
      <c r="A75" s="25" t="s">
        <v>93</v>
      </c>
      <c r="B75" s="25" t="s">
        <v>94</v>
      </c>
    </row>
    <row r="76" spans="1:2" ht="16" x14ac:dyDescent="0.2">
      <c r="A76" s="28" t="s">
        <v>136</v>
      </c>
      <c r="B76" s="28" t="s">
        <v>758</v>
      </c>
    </row>
    <row r="77" spans="1:2" ht="32" x14ac:dyDescent="0.2">
      <c r="A77" s="28" t="s">
        <v>137</v>
      </c>
      <c r="B77" s="28" t="s">
        <v>523</v>
      </c>
    </row>
    <row r="78" spans="1:2" ht="16" x14ac:dyDescent="0.2">
      <c r="A78" s="28" t="s">
        <v>138</v>
      </c>
      <c r="B78" s="28" t="s">
        <v>759</v>
      </c>
    </row>
    <row r="79" spans="1:2" ht="32" x14ac:dyDescent="0.2">
      <c r="A79" s="28" t="s">
        <v>336</v>
      </c>
      <c r="B79" s="28" t="s">
        <v>760</v>
      </c>
    </row>
    <row r="80" spans="1:2" ht="32" x14ac:dyDescent="0.2">
      <c r="A80" s="28" t="s">
        <v>139</v>
      </c>
      <c r="B80" s="28" t="s">
        <v>761</v>
      </c>
    </row>
    <row r="81" spans="1:2" ht="16" x14ac:dyDescent="0.2">
      <c r="A81" s="28" t="s">
        <v>140</v>
      </c>
      <c r="B81" s="28" t="s">
        <v>360</v>
      </c>
    </row>
    <row r="82" spans="1:2" ht="16" x14ac:dyDescent="0.2">
      <c r="A82" s="28" t="s">
        <v>141</v>
      </c>
      <c r="B82" s="28"/>
    </row>
    <row r="83" spans="1:2" ht="32" x14ac:dyDescent="0.2">
      <c r="A83" s="28" t="s">
        <v>143</v>
      </c>
      <c r="B83" s="28" t="s">
        <v>762</v>
      </c>
    </row>
    <row r="84" spans="1:2" ht="16" x14ac:dyDescent="0.2">
      <c r="A84" s="28" t="s">
        <v>144</v>
      </c>
      <c r="B84" s="28" t="s">
        <v>298</v>
      </c>
    </row>
    <row r="86" spans="1:2" x14ac:dyDescent="0.2">
      <c r="A86" s="50" t="s">
        <v>145</v>
      </c>
      <c r="B86" s="42"/>
    </row>
    <row r="87" spans="1:2" x14ac:dyDescent="0.2">
      <c r="A87" s="26" t="s">
        <v>87</v>
      </c>
    </row>
    <row r="88" spans="1:2" x14ac:dyDescent="0.2">
      <c r="A88" s="27" t="s">
        <v>146</v>
      </c>
    </row>
    <row r="89" spans="1:2" x14ac:dyDescent="0.2">
      <c r="A89" s="27" t="s">
        <v>147</v>
      </c>
    </row>
    <row r="90" spans="1:2" x14ac:dyDescent="0.2">
      <c r="A90" s="27" t="s">
        <v>90</v>
      </c>
    </row>
    <row r="91" spans="1:2" x14ac:dyDescent="0.2">
      <c r="A91" s="27" t="s">
        <v>148</v>
      </c>
    </row>
    <row r="92" spans="1:2" x14ac:dyDescent="0.2">
      <c r="A92" s="27" t="s">
        <v>149</v>
      </c>
    </row>
    <row r="93" spans="1:2" x14ac:dyDescent="0.2">
      <c r="A93" s="25" t="s">
        <v>93</v>
      </c>
      <c r="B93" s="25" t="s">
        <v>94</v>
      </c>
    </row>
    <row r="94" spans="1:2" ht="32" x14ac:dyDescent="0.2">
      <c r="A94" s="28" t="s">
        <v>151</v>
      </c>
      <c r="B94" s="28"/>
    </row>
    <row r="96" spans="1:2" x14ac:dyDescent="0.2">
      <c r="A96" s="50" t="s">
        <v>152</v>
      </c>
      <c r="B96" s="42"/>
    </row>
    <row r="97" spans="1:2" x14ac:dyDescent="0.2">
      <c r="A97" s="26" t="s">
        <v>87</v>
      </c>
    </row>
    <row r="98" spans="1:2" x14ac:dyDescent="0.2">
      <c r="A98" s="27" t="s">
        <v>153</v>
      </c>
    </row>
    <row r="99" spans="1:2" x14ac:dyDescent="0.2">
      <c r="A99" s="27" t="s">
        <v>154</v>
      </c>
    </row>
    <row r="100" spans="1:2" x14ac:dyDescent="0.2">
      <c r="A100" s="27" t="s">
        <v>155</v>
      </c>
    </row>
    <row r="101" spans="1:2" x14ac:dyDescent="0.2">
      <c r="A101" s="27" t="s">
        <v>156</v>
      </c>
    </row>
    <row r="102" spans="1:2" x14ac:dyDescent="0.2">
      <c r="A102" s="27" t="s">
        <v>157</v>
      </c>
    </row>
    <row r="103" spans="1:2" x14ac:dyDescent="0.2">
      <c r="A103" s="25" t="s">
        <v>93</v>
      </c>
      <c r="B103" s="25" t="s">
        <v>94</v>
      </c>
    </row>
    <row r="104" spans="1:2" ht="32" x14ac:dyDescent="0.2">
      <c r="A104" s="28" t="s">
        <v>158</v>
      </c>
      <c r="B104" s="28" t="s">
        <v>763</v>
      </c>
    </row>
    <row r="105" spans="1:2" ht="16" x14ac:dyDescent="0.2">
      <c r="A105" s="28" t="s">
        <v>159</v>
      </c>
      <c r="B105" s="28" t="s">
        <v>764</v>
      </c>
    </row>
    <row r="106" spans="1:2" ht="32" x14ac:dyDescent="0.2">
      <c r="A106" s="28" t="s">
        <v>160</v>
      </c>
      <c r="B106" s="28" t="s">
        <v>765</v>
      </c>
    </row>
    <row r="108" spans="1:2" x14ac:dyDescent="0.2">
      <c r="A108" s="50" t="s">
        <v>161</v>
      </c>
      <c r="B108" s="42"/>
    </row>
    <row r="109" spans="1:2" x14ac:dyDescent="0.2">
      <c r="A109" s="26" t="s">
        <v>87</v>
      </c>
    </row>
    <row r="110" spans="1:2" x14ac:dyDescent="0.2">
      <c r="A110" s="27" t="s">
        <v>162</v>
      </c>
    </row>
    <row r="111" spans="1:2" x14ac:dyDescent="0.2">
      <c r="A111" s="27" t="s">
        <v>163</v>
      </c>
    </row>
    <row r="112" spans="1:2" x14ac:dyDescent="0.2">
      <c r="A112" s="27" t="s">
        <v>164</v>
      </c>
    </row>
    <row r="113" spans="1:2" x14ac:dyDescent="0.2">
      <c r="A113" s="27" t="s">
        <v>165</v>
      </c>
    </row>
    <row r="114" spans="1:2" x14ac:dyDescent="0.2">
      <c r="A114" s="27" t="s">
        <v>166</v>
      </c>
    </row>
    <row r="115" spans="1:2" x14ac:dyDescent="0.2">
      <c r="A115" s="25" t="s">
        <v>93</v>
      </c>
      <c r="B115" s="25" t="s">
        <v>94</v>
      </c>
    </row>
    <row r="116" spans="1:2" ht="32" x14ac:dyDescent="0.2">
      <c r="A116" s="28" t="s">
        <v>167</v>
      </c>
      <c r="B116" s="28" t="s">
        <v>298</v>
      </c>
    </row>
    <row r="117" spans="1:2" ht="32" x14ac:dyDescent="0.2">
      <c r="A117" s="28" t="s">
        <v>339</v>
      </c>
      <c r="B117" s="28" t="s">
        <v>766</v>
      </c>
    </row>
    <row r="118" spans="1:2" ht="32" x14ac:dyDescent="0.2">
      <c r="A118" s="28" t="s">
        <v>168</v>
      </c>
      <c r="B118" s="28" t="s">
        <v>301</v>
      </c>
    </row>
    <row r="120" spans="1:2" x14ac:dyDescent="0.2">
      <c r="A120" s="50" t="s">
        <v>169</v>
      </c>
      <c r="B120" s="42"/>
    </row>
    <row r="121" spans="1:2" x14ac:dyDescent="0.2">
      <c r="A121" s="26" t="s">
        <v>87</v>
      </c>
    </row>
    <row r="122" spans="1:2" x14ac:dyDescent="0.2">
      <c r="A122" s="27" t="s">
        <v>170</v>
      </c>
    </row>
    <row r="123" spans="1:2" x14ac:dyDescent="0.2">
      <c r="A123" s="27" t="s">
        <v>171</v>
      </c>
    </row>
    <row r="124" spans="1:2" x14ac:dyDescent="0.2">
      <c r="A124" s="27" t="s">
        <v>172</v>
      </c>
    </row>
    <row r="125" spans="1:2" x14ac:dyDescent="0.2">
      <c r="A125" s="27" t="s">
        <v>134</v>
      </c>
    </row>
    <row r="126" spans="1:2" x14ac:dyDescent="0.2">
      <c r="A126" s="27" t="s">
        <v>173</v>
      </c>
    </row>
    <row r="127" spans="1:2" x14ac:dyDescent="0.2">
      <c r="A127" s="25" t="s">
        <v>93</v>
      </c>
      <c r="B127" s="25" t="s">
        <v>94</v>
      </c>
    </row>
    <row r="128" spans="1:2" ht="16" x14ac:dyDescent="0.2">
      <c r="A128" s="28" t="s">
        <v>174</v>
      </c>
      <c r="B128" s="28" t="s">
        <v>301</v>
      </c>
    </row>
    <row r="130" spans="1:2" x14ac:dyDescent="0.2">
      <c r="A130" s="50" t="s">
        <v>175</v>
      </c>
      <c r="B130" s="42"/>
    </row>
    <row r="131" spans="1:2" x14ac:dyDescent="0.2">
      <c r="A131" s="26" t="s">
        <v>87</v>
      </c>
    </row>
    <row r="132" spans="1:2" x14ac:dyDescent="0.2">
      <c r="A132" s="27" t="s">
        <v>176</v>
      </c>
    </row>
    <row r="133" spans="1:2" x14ac:dyDescent="0.2">
      <c r="A133" s="27" t="s">
        <v>177</v>
      </c>
    </row>
    <row r="134" spans="1:2" x14ac:dyDescent="0.2">
      <c r="A134" s="27" t="s">
        <v>178</v>
      </c>
    </row>
    <row r="135" spans="1:2" x14ac:dyDescent="0.2">
      <c r="A135" s="27" t="s">
        <v>179</v>
      </c>
    </row>
    <row r="136" spans="1:2" x14ac:dyDescent="0.2">
      <c r="A136" s="27" t="s">
        <v>180</v>
      </c>
    </row>
    <row r="137" spans="1:2" x14ac:dyDescent="0.2">
      <c r="A137" s="25" t="s">
        <v>93</v>
      </c>
      <c r="B137" s="25" t="s">
        <v>94</v>
      </c>
    </row>
    <row r="138" spans="1:2" ht="32" x14ac:dyDescent="0.2">
      <c r="A138" s="28" t="s">
        <v>332</v>
      </c>
      <c r="B138" s="28" t="s">
        <v>767</v>
      </c>
    </row>
    <row r="139" spans="1:2" ht="32" x14ac:dyDescent="0.2">
      <c r="A139" s="28" t="s">
        <v>181</v>
      </c>
      <c r="B139" s="28" t="s">
        <v>298</v>
      </c>
    </row>
    <row r="140" spans="1:2" ht="16" x14ac:dyDescent="0.2">
      <c r="A140" s="28" t="s">
        <v>182</v>
      </c>
      <c r="B140" s="28" t="s">
        <v>298</v>
      </c>
    </row>
    <row r="141" spans="1:2" ht="32" x14ac:dyDescent="0.2">
      <c r="A141" s="28" t="s">
        <v>183</v>
      </c>
      <c r="B141" s="28" t="s">
        <v>424</v>
      </c>
    </row>
    <row r="142" spans="1:2" ht="16" x14ac:dyDescent="0.2">
      <c r="A142" s="28" t="s">
        <v>364</v>
      </c>
      <c r="B142" s="28" t="s">
        <v>768</v>
      </c>
    </row>
  </sheetData>
  <mergeCells count="9">
    <mergeCell ref="A14:B14"/>
    <mergeCell ref="A1:B1"/>
    <mergeCell ref="A120:B120"/>
    <mergeCell ref="A130:B130"/>
    <mergeCell ref="A96:B96"/>
    <mergeCell ref="A86:B86"/>
    <mergeCell ref="A57:B57"/>
    <mergeCell ref="A68:B68"/>
    <mergeCell ref="A108:B108"/>
  </mergeCells>
  <dataValidations count="1">
    <dataValidation type="list" allowBlank="1" sqref="B4:B11" xr:uid="{00000000-0002-0000-1600-000000000000}">
      <formula1>"0,1,2,3,4,5"</formula1>
    </dataValidation>
  </dataValidations>
  <pageMargins left="0.75" right="0.75" top="1" bottom="1" header="0.5" footer="0.5"/>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700-000000000000}">
  <sheetPr>
    <tabColor rgb="FFD9D9D9"/>
  </sheetPr>
  <dimension ref="A1:B143"/>
  <sheetViews>
    <sheetView topLeftCell="A122" workbookViewId="0">
      <selection sqref="A1:B1"/>
    </sheetView>
  </sheetViews>
  <sheetFormatPr baseColWidth="10" defaultColWidth="8.83203125" defaultRowHeight="15" x14ac:dyDescent="0.2"/>
  <cols>
    <col min="1" max="1" width="50" customWidth="1"/>
    <col min="2" max="2" width="80" customWidth="1"/>
  </cols>
  <sheetData>
    <row r="1" spans="1:2" ht="19" x14ac:dyDescent="0.2">
      <c r="A1" s="51" t="s">
        <v>769</v>
      </c>
      <c r="B1" s="42"/>
    </row>
    <row r="3" spans="1:2" x14ac:dyDescent="0.2">
      <c r="A3" s="22" t="s">
        <v>76</v>
      </c>
      <c r="B3" s="22" t="s">
        <v>77</v>
      </c>
    </row>
    <row r="4" spans="1:2" x14ac:dyDescent="0.2">
      <c r="A4" s="23" t="s">
        <v>78</v>
      </c>
      <c r="B4" s="24">
        <v>4</v>
      </c>
    </row>
    <row r="5" spans="1:2" x14ac:dyDescent="0.2">
      <c r="A5" s="23" t="s">
        <v>79</v>
      </c>
      <c r="B5" s="24">
        <v>1</v>
      </c>
    </row>
    <row r="6" spans="1:2" x14ac:dyDescent="0.2">
      <c r="A6" s="23" t="s">
        <v>80</v>
      </c>
      <c r="B6" s="24">
        <v>1</v>
      </c>
    </row>
    <row r="7" spans="1:2" x14ac:dyDescent="0.2">
      <c r="A7" s="23" t="s">
        <v>81</v>
      </c>
      <c r="B7" s="24">
        <v>1</v>
      </c>
    </row>
    <row r="8" spans="1:2" x14ac:dyDescent="0.2">
      <c r="A8" s="23" t="s">
        <v>82</v>
      </c>
      <c r="B8" s="24">
        <v>1</v>
      </c>
    </row>
    <row r="9" spans="1:2" x14ac:dyDescent="0.2">
      <c r="A9" s="23" t="s">
        <v>83</v>
      </c>
      <c r="B9" s="24">
        <v>1</v>
      </c>
    </row>
    <row r="10" spans="1:2" x14ac:dyDescent="0.2">
      <c r="A10" s="23" t="s">
        <v>84</v>
      </c>
      <c r="B10" s="24">
        <v>1</v>
      </c>
    </row>
    <row r="11" spans="1:2" x14ac:dyDescent="0.2">
      <c r="A11" s="23" t="s">
        <v>85</v>
      </c>
      <c r="B11" s="24">
        <v>1</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770</v>
      </c>
    </row>
    <row r="23" spans="1:2" ht="16" x14ac:dyDescent="0.2">
      <c r="A23" s="28" t="s">
        <v>96</v>
      </c>
      <c r="B23" s="28"/>
    </row>
    <row r="24" spans="1:2" ht="32" x14ac:dyDescent="0.2">
      <c r="A24" s="28" t="s">
        <v>97</v>
      </c>
      <c r="B24" s="28"/>
    </row>
    <row r="25" spans="1:2" ht="32" x14ac:dyDescent="0.2">
      <c r="A25" s="28" t="s">
        <v>98</v>
      </c>
      <c r="B25" s="28" t="s">
        <v>332</v>
      </c>
    </row>
    <row r="26" spans="1:2" ht="16" x14ac:dyDescent="0.2">
      <c r="A26" s="28" t="s">
        <v>98</v>
      </c>
      <c r="B26" s="28" t="s">
        <v>336</v>
      </c>
    </row>
    <row r="27" spans="1:2" ht="16" x14ac:dyDescent="0.2">
      <c r="A27" s="28" t="s">
        <v>99</v>
      </c>
      <c r="B27" s="28"/>
    </row>
    <row r="28" spans="1:2" ht="32" x14ac:dyDescent="0.2">
      <c r="A28" s="28" t="s">
        <v>98</v>
      </c>
      <c r="B28" s="28" t="s">
        <v>334</v>
      </c>
    </row>
    <row r="29" spans="1:2" ht="16" x14ac:dyDescent="0.2">
      <c r="A29" s="28" t="s">
        <v>100</v>
      </c>
      <c r="B29" s="28"/>
    </row>
    <row r="30" spans="1:2" ht="16" x14ac:dyDescent="0.2">
      <c r="A30" s="28" t="s">
        <v>101</v>
      </c>
      <c r="B30" s="28"/>
    </row>
    <row r="31" spans="1:2" ht="16" x14ac:dyDescent="0.2">
      <c r="A31" s="28" t="s">
        <v>347</v>
      </c>
      <c r="B31" s="28"/>
    </row>
    <row r="32" spans="1:2" ht="16" x14ac:dyDescent="0.2">
      <c r="A32" s="28" t="s">
        <v>102</v>
      </c>
      <c r="B32" s="28"/>
    </row>
    <row r="33" spans="1:2" ht="32" x14ac:dyDescent="0.2">
      <c r="A33" s="28" t="s">
        <v>349</v>
      </c>
      <c r="B33" s="28"/>
    </row>
    <row r="34" spans="1:2" ht="32" x14ac:dyDescent="0.2">
      <c r="A34" s="28" t="s">
        <v>104</v>
      </c>
      <c r="B34" s="28"/>
    </row>
    <row r="35" spans="1:2" ht="32" x14ac:dyDescent="0.2">
      <c r="A35" s="28" t="s">
        <v>105</v>
      </c>
      <c r="B35" s="28"/>
    </row>
    <row r="36" spans="1:2" ht="32" x14ac:dyDescent="0.2">
      <c r="A36" s="28" t="s">
        <v>106</v>
      </c>
      <c r="B36" s="28"/>
    </row>
    <row r="37" spans="1:2" ht="32" x14ac:dyDescent="0.2">
      <c r="A37" s="28" t="s">
        <v>107</v>
      </c>
      <c r="B37" s="28"/>
    </row>
    <row r="38" spans="1:2" ht="16" x14ac:dyDescent="0.2">
      <c r="A38" s="28" t="s">
        <v>108</v>
      </c>
      <c r="B38" s="28"/>
    </row>
    <row r="39" spans="1:2" ht="16" x14ac:dyDescent="0.2">
      <c r="A39" s="28" t="s">
        <v>98</v>
      </c>
      <c r="B39" s="28" t="s">
        <v>335</v>
      </c>
    </row>
    <row r="40" spans="1:2" ht="16" x14ac:dyDescent="0.2">
      <c r="A40" s="28" t="s">
        <v>109</v>
      </c>
      <c r="B40" s="28"/>
    </row>
    <row r="41" spans="1:2" ht="32" x14ac:dyDescent="0.2">
      <c r="A41" s="28" t="s">
        <v>110</v>
      </c>
      <c r="B41" s="28"/>
    </row>
    <row r="42" spans="1:2" ht="16" x14ac:dyDescent="0.2">
      <c r="A42" s="28" t="s">
        <v>111</v>
      </c>
      <c r="B42" s="28"/>
    </row>
    <row r="43" spans="1:2" ht="16" x14ac:dyDescent="0.2">
      <c r="A43" s="28" t="s">
        <v>112</v>
      </c>
      <c r="B43" s="28"/>
    </row>
    <row r="44" spans="1:2" ht="32" x14ac:dyDescent="0.2">
      <c r="A44" s="28" t="s">
        <v>113</v>
      </c>
      <c r="B44" s="28"/>
    </row>
    <row r="45" spans="1:2" ht="32" x14ac:dyDescent="0.2">
      <c r="A45" s="28" t="s">
        <v>98</v>
      </c>
      <c r="B45" s="28" t="s">
        <v>339</v>
      </c>
    </row>
    <row r="46" spans="1:2" ht="16" x14ac:dyDescent="0.2">
      <c r="A46" s="28" t="s">
        <v>114</v>
      </c>
      <c r="B46" s="28"/>
    </row>
    <row r="47" spans="1:2" ht="16" x14ac:dyDescent="0.2">
      <c r="A47" s="28" t="s">
        <v>115</v>
      </c>
      <c r="B47" s="28"/>
    </row>
    <row r="48" spans="1:2" ht="32" x14ac:dyDescent="0.2">
      <c r="A48" s="28" t="s">
        <v>98</v>
      </c>
      <c r="B48" s="28" t="s">
        <v>337</v>
      </c>
    </row>
    <row r="49" spans="1:2" ht="16" x14ac:dyDescent="0.2">
      <c r="A49" s="28" t="s">
        <v>116</v>
      </c>
      <c r="B49" s="28"/>
    </row>
    <row r="50" spans="1:2" ht="16" x14ac:dyDescent="0.2">
      <c r="A50" s="28" t="s">
        <v>98</v>
      </c>
      <c r="B50" s="28" t="s">
        <v>338</v>
      </c>
    </row>
    <row r="51" spans="1:2" ht="16" x14ac:dyDescent="0.2">
      <c r="A51" s="28" t="s">
        <v>117</v>
      </c>
      <c r="B51" s="28"/>
    </row>
    <row r="52" spans="1:2" ht="16" x14ac:dyDescent="0.2">
      <c r="A52" s="28" t="s">
        <v>118</v>
      </c>
      <c r="B52" s="28"/>
    </row>
    <row r="53" spans="1:2" ht="16" x14ac:dyDescent="0.2">
      <c r="A53" s="28" t="s">
        <v>119</v>
      </c>
      <c r="B53" s="28"/>
    </row>
    <row r="54" spans="1:2" ht="16" x14ac:dyDescent="0.2">
      <c r="A54" s="28" t="s">
        <v>120</v>
      </c>
      <c r="B54" s="28"/>
    </row>
    <row r="55" spans="1:2" ht="16" x14ac:dyDescent="0.2">
      <c r="A55" s="28" t="s">
        <v>121</v>
      </c>
      <c r="B55" s="28"/>
    </row>
    <row r="56" spans="1:2" ht="32" x14ac:dyDescent="0.2">
      <c r="A56" s="28" t="s">
        <v>122</v>
      </c>
      <c r="B56" s="28"/>
    </row>
    <row r="57" spans="1:2" ht="32" x14ac:dyDescent="0.2">
      <c r="A57" s="28" t="s">
        <v>98</v>
      </c>
      <c r="B57" s="28" t="s">
        <v>352</v>
      </c>
    </row>
    <row r="58" spans="1:2" ht="32" x14ac:dyDescent="0.2">
      <c r="A58" s="28" t="s">
        <v>98</v>
      </c>
      <c r="B58" s="28" t="s">
        <v>340</v>
      </c>
    </row>
    <row r="59" spans="1:2" ht="32" x14ac:dyDescent="0.2">
      <c r="A59" s="28" t="s">
        <v>98</v>
      </c>
      <c r="B59" s="28" t="s">
        <v>341</v>
      </c>
    </row>
    <row r="60" spans="1:2" ht="409.6" x14ac:dyDescent="0.2">
      <c r="A60" s="28" t="s">
        <v>295</v>
      </c>
      <c r="B60" s="28" t="s">
        <v>692</v>
      </c>
    </row>
    <row r="62" spans="1:2" x14ac:dyDescent="0.2">
      <c r="A62" s="50" t="s">
        <v>123</v>
      </c>
      <c r="B62" s="42"/>
    </row>
    <row r="63" spans="1:2" x14ac:dyDescent="0.2">
      <c r="A63" s="26" t="s">
        <v>87</v>
      </c>
    </row>
    <row r="64" spans="1:2" x14ac:dyDescent="0.2">
      <c r="A64" s="27" t="s">
        <v>124</v>
      </c>
    </row>
    <row r="65" spans="1:2" x14ac:dyDescent="0.2">
      <c r="A65" s="27" t="s">
        <v>125</v>
      </c>
    </row>
    <row r="66" spans="1:2" x14ac:dyDescent="0.2">
      <c r="A66" s="27" t="s">
        <v>126</v>
      </c>
    </row>
    <row r="67" spans="1:2" x14ac:dyDescent="0.2">
      <c r="A67" s="27" t="s">
        <v>127</v>
      </c>
    </row>
    <row r="68" spans="1:2" x14ac:dyDescent="0.2">
      <c r="A68" s="27" t="s">
        <v>128</v>
      </c>
    </row>
    <row r="69" spans="1:2" x14ac:dyDescent="0.2">
      <c r="A69" s="25" t="s">
        <v>93</v>
      </c>
      <c r="B69" s="25" t="s">
        <v>94</v>
      </c>
    </row>
    <row r="70" spans="1:2" ht="16" x14ac:dyDescent="0.2">
      <c r="A70" s="28" t="s">
        <v>129</v>
      </c>
      <c r="B70" s="28"/>
    </row>
    <row r="72" spans="1:2" x14ac:dyDescent="0.2">
      <c r="A72" s="50" t="s">
        <v>130</v>
      </c>
      <c r="B72" s="42"/>
    </row>
    <row r="73" spans="1:2" x14ac:dyDescent="0.2">
      <c r="A73" s="26" t="s">
        <v>87</v>
      </c>
    </row>
    <row r="74" spans="1:2" x14ac:dyDescent="0.2">
      <c r="A74" s="27" t="s">
        <v>131</v>
      </c>
    </row>
    <row r="75" spans="1:2" x14ac:dyDescent="0.2">
      <c r="A75" s="27" t="s">
        <v>132</v>
      </c>
    </row>
    <row r="76" spans="1:2" x14ac:dyDescent="0.2">
      <c r="A76" s="27" t="s">
        <v>133</v>
      </c>
    </row>
    <row r="77" spans="1:2" x14ac:dyDescent="0.2">
      <c r="A77" s="27" t="s">
        <v>134</v>
      </c>
    </row>
    <row r="78" spans="1:2" x14ac:dyDescent="0.2">
      <c r="A78" s="27" t="s">
        <v>135</v>
      </c>
    </row>
    <row r="79" spans="1:2" x14ac:dyDescent="0.2">
      <c r="A79" s="25" t="s">
        <v>93</v>
      </c>
      <c r="B79" s="25" t="s">
        <v>94</v>
      </c>
    </row>
    <row r="80" spans="1:2" ht="16" x14ac:dyDescent="0.2">
      <c r="A80" s="28" t="s">
        <v>136</v>
      </c>
      <c r="B80" s="28"/>
    </row>
    <row r="81" spans="1:2" ht="32" x14ac:dyDescent="0.2">
      <c r="A81" s="28" t="s">
        <v>137</v>
      </c>
      <c r="B81" s="28"/>
    </row>
    <row r="82" spans="1:2" ht="16" x14ac:dyDescent="0.2">
      <c r="A82" s="28" t="s">
        <v>138</v>
      </c>
      <c r="B82" s="28"/>
    </row>
    <row r="83" spans="1:2" ht="32" x14ac:dyDescent="0.2">
      <c r="A83" s="28" t="s">
        <v>139</v>
      </c>
      <c r="B83" s="28"/>
    </row>
    <row r="84" spans="1:2" ht="16" x14ac:dyDescent="0.2">
      <c r="A84" s="28" t="s">
        <v>140</v>
      </c>
      <c r="B84" s="28"/>
    </row>
    <row r="85" spans="1:2" ht="16" x14ac:dyDescent="0.2">
      <c r="A85" s="28" t="s">
        <v>141</v>
      </c>
      <c r="B85" s="28"/>
    </row>
    <row r="86" spans="1:2" ht="32" x14ac:dyDescent="0.2">
      <c r="A86" s="28" t="s">
        <v>143</v>
      </c>
      <c r="B86" s="28"/>
    </row>
    <row r="87" spans="1:2" ht="16" x14ac:dyDescent="0.2">
      <c r="A87" s="28" t="s">
        <v>144</v>
      </c>
      <c r="B87" s="28"/>
    </row>
    <row r="89" spans="1:2" x14ac:dyDescent="0.2">
      <c r="A89" s="50" t="s">
        <v>145</v>
      </c>
      <c r="B89" s="42"/>
    </row>
    <row r="90" spans="1:2" x14ac:dyDescent="0.2">
      <c r="A90" s="26" t="s">
        <v>87</v>
      </c>
    </row>
    <row r="91" spans="1:2" x14ac:dyDescent="0.2">
      <c r="A91" s="27" t="s">
        <v>146</v>
      </c>
    </row>
    <row r="92" spans="1:2" x14ac:dyDescent="0.2">
      <c r="A92" s="27" t="s">
        <v>147</v>
      </c>
    </row>
    <row r="93" spans="1:2" x14ac:dyDescent="0.2">
      <c r="A93" s="27" t="s">
        <v>90</v>
      </c>
    </row>
    <row r="94" spans="1:2" x14ac:dyDescent="0.2">
      <c r="A94" s="27" t="s">
        <v>148</v>
      </c>
    </row>
    <row r="95" spans="1:2" x14ac:dyDescent="0.2">
      <c r="A95" s="27" t="s">
        <v>149</v>
      </c>
    </row>
    <row r="96" spans="1:2" x14ac:dyDescent="0.2">
      <c r="A96" s="25" t="s">
        <v>93</v>
      </c>
      <c r="B96" s="25" t="s">
        <v>94</v>
      </c>
    </row>
    <row r="97" spans="1:2" ht="32" x14ac:dyDescent="0.2">
      <c r="A97" s="28" t="s">
        <v>151</v>
      </c>
      <c r="B97" s="28"/>
    </row>
    <row r="99" spans="1:2" x14ac:dyDescent="0.2">
      <c r="A99" s="50" t="s">
        <v>152</v>
      </c>
      <c r="B99" s="42"/>
    </row>
    <row r="100" spans="1:2" x14ac:dyDescent="0.2">
      <c r="A100" s="26" t="s">
        <v>87</v>
      </c>
    </row>
    <row r="101" spans="1:2" x14ac:dyDescent="0.2">
      <c r="A101" s="27" t="s">
        <v>153</v>
      </c>
    </row>
    <row r="102" spans="1:2" x14ac:dyDescent="0.2">
      <c r="A102" s="27" t="s">
        <v>154</v>
      </c>
    </row>
    <row r="103" spans="1:2" x14ac:dyDescent="0.2">
      <c r="A103" s="27" t="s">
        <v>155</v>
      </c>
    </row>
    <row r="104" spans="1:2" x14ac:dyDescent="0.2">
      <c r="A104" s="27" t="s">
        <v>156</v>
      </c>
    </row>
    <row r="105" spans="1:2" x14ac:dyDescent="0.2">
      <c r="A105" s="27" t="s">
        <v>157</v>
      </c>
    </row>
    <row r="106" spans="1:2" x14ac:dyDescent="0.2">
      <c r="A106" s="25" t="s">
        <v>93</v>
      </c>
      <c r="B106" s="25" t="s">
        <v>94</v>
      </c>
    </row>
    <row r="107" spans="1:2" ht="32" x14ac:dyDescent="0.2">
      <c r="A107" s="28" t="s">
        <v>158</v>
      </c>
      <c r="B107" s="28"/>
    </row>
    <row r="108" spans="1:2" ht="16" x14ac:dyDescent="0.2">
      <c r="A108" s="28" t="s">
        <v>159</v>
      </c>
      <c r="B108" s="28"/>
    </row>
    <row r="109" spans="1:2" ht="32" x14ac:dyDescent="0.2">
      <c r="A109" s="28" t="s">
        <v>160</v>
      </c>
      <c r="B109" s="28"/>
    </row>
    <row r="111" spans="1:2" x14ac:dyDescent="0.2">
      <c r="A111" s="50" t="s">
        <v>161</v>
      </c>
      <c r="B111" s="42"/>
    </row>
    <row r="112" spans="1:2" x14ac:dyDescent="0.2">
      <c r="A112" s="26" t="s">
        <v>87</v>
      </c>
    </row>
    <row r="113" spans="1:2" x14ac:dyDescent="0.2">
      <c r="A113" s="27" t="s">
        <v>162</v>
      </c>
    </row>
    <row r="114" spans="1:2" x14ac:dyDescent="0.2">
      <c r="A114" s="27" t="s">
        <v>163</v>
      </c>
    </row>
    <row r="115" spans="1:2" x14ac:dyDescent="0.2">
      <c r="A115" s="27" t="s">
        <v>164</v>
      </c>
    </row>
    <row r="116" spans="1:2" x14ac:dyDescent="0.2">
      <c r="A116" s="27" t="s">
        <v>165</v>
      </c>
    </row>
    <row r="117" spans="1:2" x14ac:dyDescent="0.2">
      <c r="A117" s="27" t="s">
        <v>166</v>
      </c>
    </row>
    <row r="118" spans="1:2" x14ac:dyDescent="0.2">
      <c r="A118" s="25" t="s">
        <v>93</v>
      </c>
      <c r="B118" s="25" t="s">
        <v>94</v>
      </c>
    </row>
    <row r="119" spans="1:2" ht="32" x14ac:dyDescent="0.2">
      <c r="A119" s="28" t="s">
        <v>167</v>
      </c>
      <c r="B119" s="28"/>
    </row>
    <row r="120" spans="1:2" ht="32" x14ac:dyDescent="0.2">
      <c r="A120" s="28" t="s">
        <v>168</v>
      </c>
      <c r="B120" s="28"/>
    </row>
    <row r="122" spans="1:2" x14ac:dyDescent="0.2">
      <c r="A122" s="50" t="s">
        <v>169</v>
      </c>
      <c r="B122" s="42"/>
    </row>
    <row r="123" spans="1:2" x14ac:dyDescent="0.2">
      <c r="A123" s="26" t="s">
        <v>87</v>
      </c>
    </row>
    <row r="124" spans="1:2" x14ac:dyDescent="0.2">
      <c r="A124" s="27" t="s">
        <v>170</v>
      </c>
    </row>
    <row r="125" spans="1:2" x14ac:dyDescent="0.2">
      <c r="A125" s="27" t="s">
        <v>171</v>
      </c>
    </row>
    <row r="126" spans="1:2" x14ac:dyDescent="0.2">
      <c r="A126" s="27" t="s">
        <v>172</v>
      </c>
    </row>
    <row r="127" spans="1:2" x14ac:dyDescent="0.2">
      <c r="A127" s="27" t="s">
        <v>134</v>
      </c>
    </row>
    <row r="128" spans="1:2" x14ac:dyDescent="0.2">
      <c r="A128" s="27" t="s">
        <v>173</v>
      </c>
    </row>
    <row r="129" spans="1:2" x14ac:dyDescent="0.2">
      <c r="A129" s="25" t="s">
        <v>93</v>
      </c>
      <c r="B129" s="25" t="s">
        <v>94</v>
      </c>
    </row>
    <row r="130" spans="1:2" ht="16" x14ac:dyDescent="0.2">
      <c r="A130" s="28" t="s">
        <v>174</v>
      </c>
      <c r="B130" s="28"/>
    </row>
    <row r="132" spans="1:2" x14ac:dyDescent="0.2">
      <c r="A132" s="50" t="s">
        <v>175</v>
      </c>
      <c r="B132" s="42"/>
    </row>
    <row r="133" spans="1:2" x14ac:dyDescent="0.2">
      <c r="A133" s="26" t="s">
        <v>87</v>
      </c>
    </row>
    <row r="134" spans="1:2" x14ac:dyDescent="0.2">
      <c r="A134" s="27" t="s">
        <v>176</v>
      </c>
    </row>
    <row r="135" spans="1:2" x14ac:dyDescent="0.2">
      <c r="A135" s="27" t="s">
        <v>177</v>
      </c>
    </row>
    <row r="136" spans="1:2" x14ac:dyDescent="0.2">
      <c r="A136" s="27" t="s">
        <v>178</v>
      </c>
    </row>
    <row r="137" spans="1:2" x14ac:dyDescent="0.2">
      <c r="A137" s="27" t="s">
        <v>179</v>
      </c>
    </row>
    <row r="138" spans="1:2" x14ac:dyDescent="0.2">
      <c r="A138" s="27" t="s">
        <v>180</v>
      </c>
    </row>
    <row r="139" spans="1:2" x14ac:dyDescent="0.2">
      <c r="A139" s="25" t="s">
        <v>93</v>
      </c>
      <c r="B139" s="25" t="s">
        <v>94</v>
      </c>
    </row>
    <row r="140" spans="1:2" ht="32" x14ac:dyDescent="0.2">
      <c r="A140" s="28" t="s">
        <v>181</v>
      </c>
      <c r="B140" s="28"/>
    </row>
    <row r="141" spans="1:2" ht="16" x14ac:dyDescent="0.2">
      <c r="A141" s="28" t="s">
        <v>182</v>
      </c>
      <c r="B141" s="28"/>
    </row>
    <row r="142" spans="1:2" ht="32" x14ac:dyDescent="0.2">
      <c r="A142" s="28" t="s">
        <v>183</v>
      </c>
      <c r="B142" s="28"/>
    </row>
    <row r="143" spans="1:2" ht="16" x14ac:dyDescent="0.2">
      <c r="A143" s="28" t="s">
        <v>364</v>
      </c>
      <c r="B143" s="28"/>
    </row>
  </sheetData>
  <mergeCells count="9">
    <mergeCell ref="A1:B1"/>
    <mergeCell ref="A132:B132"/>
    <mergeCell ref="A122:B122"/>
    <mergeCell ref="A62:B62"/>
    <mergeCell ref="A72:B72"/>
    <mergeCell ref="A99:B99"/>
    <mergeCell ref="A111:B111"/>
    <mergeCell ref="A14:B14"/>
    <mergeCell ref="A89:B89"/>
  </mergeCells>
  <dataValidations count="1">
    <dataValidation type="list" allowBlank="1" sqref="B4:B11" xr:uid="{00000000-0002-0000-1700-000000000000}">
      <formula1>"0,1,2,3,4,5"</formula1>
    </dataValidation>
  </dataValidations>
  <pageMargins left="0.75" right="0.75" top="1" bottom="1" header="0.5" footer="0.5"/>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800-000000000000}">
  <sheetPr>
    <tabColor rgb="FFD9D9D9"/>
  </sheetPr>
  <dimension ref="A1:B145"/>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771</v>
      </c>
      <c r="B1" s="42"/>
    </row>
    <row r="3" spans="1:2" x14ac:dyDescent="0.2">
      <c r="A3" s="22" t="s">
        <v>76</v>
      </c>
      <c r="B3" s="22" t="s">
        <v>77</v>
      </c>
    </row>
    <row r="4" spans="1:2" x14ac:dyDescent="0.2">
      <c r="A4" s="23" t="s">
        <v>78</v>
      </c>
      <c r="B4" s="24">
        <v>4</v>
      </c>
    </row>
    <row r="5" spans="1:2" x14ac:dyDescent="0.2">
      <c r="A5" s="23" t="s">
        <v>79</v>
      </c>
      <c r="B5" s="24">
        <v>4</v>
      </c>
    </row>
    <row r="6" spans="1:2" x14ac:dyDescent="0.2">
      <c r="A6" s="23" t="s">
        <v>80</v>
      </c>
      <c r="B6" s="24">
        <v>4</v>
      </c>
    </row>
    <row r="7" spans="1:2" x14ac:dyDescent="0.2">
      <c r="A7" s="23" t="s">
        <v>81</v>
      </c>
      <c r="B7" s="24">
        <v>5</v>
      </c>
    </row>
    <row r="8" spans="1:2" x14ac:dyDescent="0.2">
      <c r="A8" s="23" t="s">
        <v>82</v>
      </c>
      <c r="B8" s="24">
        <v>4</v>
      </c>
    </row>
    <row r="9" spans="1:2" x14ac:dyDescent="0.2">
      <c r="A9" s="23" t="s">
        <v>83</v>
      </c>
      <c r="B9" s="24">
        <v>1</v>
      </c>
    </row>
    <row r="10" spans="1:2" x14ac:dyDescent="0.2">
      <c r="A10" s="23" t="s">
        <v>84</v>
      </c>
      <c r="B10" s="24">
        <v>1</v>
      </c>
    </row>
    <row r="11" spans="1:2" x14ac:dyDescent="0.2">
      <c r="A11" s="23" t="s">
        <v>85</v>
      </c>
      <c r="B11" s="24">
        <v>3</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772</v>
      </c>
    </row>
    <row r="23" spans="1:2" ht="96" x14ac:dyDescent="0.2">
      <c r="A23" s="28" t="s">
        <v>96</v>
      </c>
      <c r="B23" s="28" t="s">
        <v>773</v>
      </c>
    </row>
    <row r="24" spans="1:2" ht="32" x14ac:dyDescent="0.2">
      <c r="A24" s="28" t="s">
        <v>97</v>
      </c>
      <c r="B24" s="28" t="s">
        <v>774</v>
      </c>
    </row>
    <row r="25" spans="1:2" ht="64" x14ac:dyDescent="0.2">
      <c r="A25" s="28" t="s">
        <v>99</v>
      </c>
      <c r="B25" s="28" t="s">
        <v>775</v>
      </c>
    </row>
    <row r="26" spans="1:2" ht="32" x14ac:dyDescent="0.2">
      <c r="A26" s="28" t="s">
        <v>100</v>
      </c>
      <c r="B26" s="28" t="s">
        <v>776</v>
      </c>
    </row>
    <row r="27" spans="1:2" ht="16" x14ac:dyDescent="0.2">
      <c r="A27" s="28" t="s">
        <v>101</v>
      </c>
      <c r="B27" s="28" t="s">
        <v>777</v>
      </c>
    </row>
    <row r="28" spans="1:2" ht="32" x14ac:dyDescent="0.2">
      <c r="A28" s="28" t="s">
        <v>347</v>
      </c>
      <c r="B28" s="28" t="s">
        <v>778</v>
      </c>
    </row>
    <row r="29" spans="1:2" ht="32" x14ac:dyDescent="0.2">
      <c r="A29" s="28" t="s">
        <v>102</v>
      </c>
      <c r="B29" s="28" t="s">
        <v>779</v>
      </c>
    </row>
    <row r="30" spans="1:2" ht="32" x14ac:dyDescent="0.2">
      <c r="A30" s="28" t="s">
        <v>349</v>
      </c>
      <c r="B30" s="28" t="s">
        <v>780</v>
      </c>
    </row>
    <row r="31" spans="1:2" ht="32" x14ac:dyDescent="0.2">
      <c r="A31" s="28" t="s">
        <v>104</v>
      </c>
      <c r="B31" s="28" t="s">
        <v>781</v>
      </c>
    </row>
    <row r="32" spans="1:2" ht="32" x14ac:dyDescent="0.2">
      <c r="A32" s="28" t="s">
        <v>105</v>
      </c>
      <c r="B32" s="28" t="s">
        <v>782</v>
      </c>
    </row>
    <row r="33" spans="1:2" ht="32" x14ac:dyDescent="0.2">
      <c r="A33" s="28" t="s">
        <v>106</v>
      </c>
      <c r="B33" s="28" t="s">
        <v>398</v>
      </c>
    </row>
    <row r="34" spans="1:2" ht="48" x14ac:dyDescent="0.2">
      <c r="A34" s="28" t="s">
        <v>107</v>
      </c>
      <c r="B34" s="28" t="s">
        <v>783</v>
      </c>
    </row>
    <row r="35" spans="1:2" ht="16" x14ac:dyDescent="0.2">
      <c r="A35" s="28" t="s">
        <v>108</v>
      </c>
      <c r="B35" s="28"/>
    </row>
    <row r="36" spans="1:2" ht="16" x14ac:dyDescent="0.2">
      <c r="A36" s="28" t="s">
        <v>98</v>
      </c>
      <c r="B36" s="28" t="s">
        <v>335</v>
      </c>
    </row>
    <row r="37" spans="1:2" ht="16" x14ac:dyDescent="0.2">
      <c r="A37" s="28" t="s">
        <v>109</v>
      </c>
      <c r="B37" s="28" t="s">
        <v>784</v>
      </c>
    </row>
    <row r="38" spans="1:2" ht="48" x14ac:dyDescent="0.2">
      <c r="A38" s="28" t="s">
        <v>110</v>
      </c>
      <c r="B38" s="28" t="s">
        <v>785</v>
      </c>
    </row>
    <row r="39" spans="1:2" ht="32" x14ac:dyDescent="0.2">
      <c r="A39" s="28" t="s">
        <v>111</v>
      </c>
      <c r="B39" s="28" t="s">
        <v>786</v>
      </c>
    </row>
    <row r="40" spans="1:2" ht="32" x14ac:dyDescent="0.2">
      <c r="A40" s="28" t="s">
        <v>112</v>
      </c>
      <c r="B40" s="28" t="s">
        <v>787</v>
      </c>
    </row>
    <row r="41" spans="1:2" ht="32" x14ac:dyDescent="0.2">
      <c r="A41" s="28" t="s">
        <v>113</v>
      </c>
      <c r="B41" s="28" t="s">
        <v>788</v>
      </c>
    </row>
    <row r="42" spans="1:2" ht="32" x14ac:dyDescent="0.2">
      <c r="A42" s="28" t="s">
        <v>98</v>
      </c>
      <c r="B42" s="28" t="s">
        <v>339</v>
      </c>
    </row>
    <row r="43" spans="1:2" ht="16" x14ac:dyDescent="0.2">
      <c r="A43" s="28" t="s">
        <v>114</v>
      </c>
      <c r="B43" s="28"/>
    </row>
    <row r="44" spans="1:2" ht="16" x14ac:dyDescent="0.2">
      <c r="A44" s="28" t="s">
        <v>115</v>
      </c>
      <c r="B44" s="28" t="s">
        <v>789</v>
      </c>
    </row>
    <row r="45" spans="1:2" ht="16" x14ac:dyDescent="0.2">
      <c r="A45" s="28" t="s">
        <v>116</v>
      </c>
      <c r="B45" s="28"/>
    </row>
    <row r="46" spans="1:2" ht="16" x14ac:dyDescent="0.2">
      <c r="A46" s="28" t="s">
        <v>98</v>
      </c>
      <c r="B46" s="28" t="s">
        <v>338</v>
      </c>
    </row>
    <row r="47" spans="1:2" ht="16" x14ac:dyDescent="0.2">
      <c r="A47" s="28" t="s">
        <v>117</v>
      </c>
      <c r="B47" s="28"/>
    </row>
    <row r="48" spans="1:2" ht="16" x14ac:dyDescent="0.2">
      <c r="A48" s="28" t="s">
        <v>118</v>
      </c>
      <c r="B48" s="28"/>
    </row>
    <row r="49" spans="1:2" ht="16" x14ac:dyDescent="0.2">
      <c r="A49" s="28" t="s">
        <v>119</v>
      </c>
      <c r="B49" s="28"/>
    </row>
    <row r="50" spans="1:2" ht="16" x14ac:dyDescent="0.2">
      <c r="A50" s="28" t="s">
        <v>120</v>
      </c>
      <c r="B50" s="28"/>
    </row>
    <row r="51" spans="1:2" ht="16" x14ac:dyDescent="0.2">
      <c r="A51" s="28" t="s">
        <v>121</v>
      </c>
      <c r="B51" s="28"/>
    </row>
    <row r="52" spans="1:2" ht="32" x14ac:dyDescent="0.2">
      <c r="A52" s="28" t="s">
        <v>122</v>
      </c>
      <c r="B52" s="28"/>
    </row>
    <row r="53" spans="1:2" ht="32" x14ac:dyDescent="0.2">
      <c r="A53" s="28" t="s">
        <v>98</v>
      </c>
      <c r="B53" s="28" t="s">
        <v>352</v>
      </c>
    </row>
    <row r="54" spans="1:2" ht="32" x14ac:dyDescent="0.2">
      <c r="A54" s="28" t="s">
        <v>98</v>
      </c>
      <c r="B54" s="28" t="s">
        <v>341</v>
      </c>
    </row>
    <row r="55" spans="1:2" ht="16" x14ac:dyDescent="0.2">
      <c r="A55" s="28" t="s">
        <v>790</v>
      </c>
      <c r="B55" s="28"/>
    </row>
    <row r="56" spans="1:2" ht="16" x14ac:dyDescent="0.2">
      <c r="A56" s="28" t="s">
        <v>791</v>
      </c>
      <c r="B56" s="28" t="s">
        <v>792</v>
      </c>
    </row>
    <row r="58" spans="1:2" x14ac:dyDescent="0.2">
      <c r="A58" s="50" t="s">
        <v>123</v>
      </c>
      <c r="B58" s="42"/>
    </row>
    <row r="59" spans="1:2" x14ac:dyDescent="0.2">
      <c r="A59" s="26" t="s">
        <v>87</v>
      </c>
    </row>
    <row r="60" spans="1:2" x14ac:dyDescent="0.2">
      <c r="A60" s="27" t="s">
        <v>124</v>
      </c>
    </row>
    <row r="61" spans="1:2" x14ac:dyDescent="0.2">
      <c r="A61" s="27" t="s">
        <v>125</v>
      </c>
    </row>
    <row r="62" spans="1:2" x14ac:dyDescent="0.2">
      <c r="A62" s="27" t="s">
        <v>126</v>
      </c>
    </row>
    <row r="63" spans="1:2" x14ac:dyDescent="0.2">
      <c r="A63" s="27" t="s">
        <v>127</v>
      </c>
    </row>
    <row r="64" spans="1:2" x14ac:dyDescent="0.2">
      <c r="A64" s="27" t="s">
        <v>128</v>
      </c>
    </row>
    <row r="65" spans="1:2" x14ac:dyDescent="0.2">
      <c r="A65" s="25" t="s">
        <v>93</v>
      </c>
      <c r="B65" s="25" t="s">
        <v>94</v>
      </c>
    </row>
    <row r="66" spans="1:2" ht="64" x14ac:dyDescent="0.2">
      <c r="A66" s="28" t="s">
        <v>129</v>
      </c>
      <c r="B66" s="28" t="s">
        <v>793</v>
      </c>
    </row>
    <row r="67" spans="1:2" ht="48" x14ac:dyDescent="0.2">
      <c r="A67" s="28" t="s">
        <v>334</v>
      </c>
      <c r="B67" s="28" t="s">
        <v>794</v>
      </c>
    </row>
    <row r="69" spans="1:2" x14ac:dyDescent="0.2">
      <c r="A69" s="50" t="s">
        <v>130</v>
      </c>
      <c r="B69" s="42"/>
    </row>
    <row r="70" spans="1:2" x14ac:dyDescent="0.2">
      <c r="A70" s="26" t="s">
        <v>87</v>
      </c>
    </row>
    <row r="71" spans="1:2" x14ac:dyDescent="0.2">
      <c r="A71" s="27" t="s">
        <v>131</v>
      </c>
    </row>
    <row r="72" spans="1:2" x14ac:dyDescent="0.2">
      <c r="A72" s="27" t="s">
        <v>132</v>
      </c>
    </row>
    <row r="73" spans="1:2" x14ac:dyDescent="0.2">
      <c r="A73" s="27" t="s">
        <v>133</v>
      </c>
    </row>
    <row r="74" spans="1:2" x14ac:dyDescent="0.2">
      <c r="A74" s="27" t="s">
        <v>134</v>
      </c>
    </row>
    <row r="75" spans="1:2" x14ac:dyDescent="0.2">
      <c r="A75" s="27" t="s">
        <v>135</v>
      </c>
    </row>
    <row r="76" spans="1:2" x14ac:dyDescent="0.2">
      <c r="A76" s="25" t="s">
        <v>93</v>
      </c>
      <c r="B76" s="25" t="s">
        <v>94</v>
      </c>
    </row>
    <row r="77" spans="1:2" ht="16" x14ac:dyDescent="0.2">
      <c r="A77" s="28" t="s">
        <v>136</v>
      </c>
      <c r="B77" s="28" t="s">
        <v>795</v>
      </c>
    </row>
    <row r="78" spans="1:2" ht="32" x14ac:dyDescent="0.2">
      <c r="A78" s="28" t="s">
        <v>137</v>
      </c>
      <c r="B78" s="28" t="s">
        <v>622</v>
      </c>
    </row>
    <row r="79" spans="1:2" ht="16" x14ac:dyDescent="0.2">
      <c r="A79" s="28" t="s">
        <v>138</v>
      </c>
      <c r="B79" s="28"/>
    </row>
    <row r="80" spans="1:2" ht="48" x14ac:dyDescent="0.2">
      <c r="A80" s="28" t="s">
        <v>336</v>
      </c>
      <c r="B80" s="28" t="s">
        <v>796</v>
      </c>
    </row>
    <row r="81" spans="1:2" ht="32" x14ac:dyDescent="0.2">
      <c r="A81" s="28" t="s">
        <v>139</v>
      </c>
      <c r="B81" s="28" t="s">
        <v>797</v>
      </c>
    </row>
    <row r="82" spans="1:2" ht="16" x14ac:dyDescent="0.2">
      <c r="A82" s="28" t="s">
        <v>140</v>
      </c>
      <c r="B82" s="28" t="s">
        <v>798</v>
      </c>
    </row>
    <row r="83" spans="1:2" ht="16" x14ac:dyDescent="0.2">
      <c r="A83" s="28" t="s">
        <v>141</v>
      </c>
      <c r="B83" s="28"/>
    </row>
    <row r="84" spans="1:2" ht="32" x14ac:dyDescent="0.2">
      <c r="A84" s="28" t="s">
        <v>143</v>
      </c>
      <c r="B84" s="28"/>
    </row>
    <row r="85" spans="1:2" ht="16" x14ac:dyDescent="0.2">
      <c r="A85" s="28" t="s">
        <v>144</v>
      </c>
      <c r="B85" s="28"/>
    </row>
    <row r="86" spans="1:2" ht="32" x14ac:dyDescent="0.2">
      <c r="A86" s="28" t="s">
        <v>340</v>
      </c>
      <c r="B86" s="28" t="s">
        <v>799</v>
      </c>
    </row>
    <row r="88" spans="1:2" x14ac:dyDescent="0.2">
      <c r="A88" s="50" t="s">
        <v>145</v>
      </c>
      <c r="B88" s="42"/>
    </row>
    <row r="89" spans="1:2" x14ac:dyDescent="0.2">
      <c r="A89" s="26" t="s">
        <v>87</v>
      </c>
    </row>
    <row r="90" spans="1:2" x14ac:dyDescent="0.2">
      <c r="A90" s="27" t="s">
        <v>146</v>
      </c>
    </row>
    <row r="91" spans="1:2" x14ac:dyDescent="0.2">
      <c r="A91" s="27" t="s">
        <v>147</v>
      </c>
    </row>
    <row r="92" spans="1:2" x14ac:dyDescent="0.2">
      <c r="A92" s="27" t="s">
        <v>90</v>
      </c>
    </row>
    <row r="93" spans="1:2" x14ac:dyDescent="0.2">
      <c r="A93" s="27" t="s">
        <v>148</v>
      </c>
    </row>
    <row r="94" spans="1:2" x14ac:dyDescent="0.2">
      <c r="A94" s="27" t="s">
        <v>149</v>
      </c>
    </row>
    <row r="95" spans="1:2" x14ac:dyDescent="0.2">
      <c r="A95" s="25" t="s">
        <v>93</v>
      </c>
      <c r="B95" s="25" t="s">
        <v>94</v>
      </c>
    </row>
    <row r="96" spans="1:2" ht="32" x14ac:dyDescent="0.2">
      <c r="A96" s="28" t="s">
        <v>337</v>
      </c>
      <c r="B96" s="28" t="s">
        <v>800</v>
      </c>
    </row>
    <row r="97" spans="1:2" ht="32" x14ac:dyDescent="0.2">
      <c r="A97" s="28" t="s">
        <v>151</v>
      </c>
      <c r="B97" s="28"/>
    </row>
    <row r="99" spans="1:2" x14ac:dyDescent="0.2">
      <c r="A99" s="50" t="s">
        <v>152</v>
      </c>
      <c r="B99" s="42"/>
    </row>
    <row r="100" spans="1:2" x14ac:dyDescent="0.2">
      <c r="A100" s="26" t="s">
        <v>87</v>
      </c>
    </row>
    <row r="101" spans="1:2" x14ac:dyDescent="0.2">
      <c r="A101" s="27" t="s">
        <v>153</v>
      </c>
    </row>
    <row r="102" spans="1:2" x14ac:dyDescent="0.2">
      <c r="A102" s="27" t="s">
        <v>154</v>
      </c>
    </row>
    <row r="103" spans="1:2" x14ac:dyDescent="0.2">
      <c r="A103" s="27" t="s">
        <v>155</v>
      </c>
    </row>
    <row r="104" spans="1:2" x14ac:dyDescent="0.2">
      <c r="A104" s="27" t="s">
        <v>156</v>
      </c>
    </row>
    <row r="105" spans="1:2" x14ac:dyDescent="0.2">
      <c r="A105" s="27" t="s">
        <v>157</v>
      </c>
    </row>
    <row r="106" spans="1:2" x14ac:dyDescent="0.2">
      <c r="A106" s="25" t="s">
        <v>93</v>
      </c>
      <c r="B106" s="25" t="s">
        <v>94</v>
      </c>
    </row>
    <row r="107" spans="1:2" ht="32" x14ac:dyDescent="0.2">
      <c r="A107" s="28" t="s">
        <v>158</v>
      </c>
      <c r="B107" s="28" t="s">
        <v>801</v>
      </c>
    </row>
    <row r="108" spans="1:2" ht="48" x14ac:dyDescent="0.2">
      <c r="A108" s="28" t="s">
        <v>159</v>
      </c>
      <c r="B108" s="28" t="s">
        <v>802</v>
      </c>
    </row>
    <row r="109" spans="1:2" ht="32" x14ac:dyDescent="0.2">
      <c r="A109" s="28" t="s">
        <v>160</v>
      </c>
      <c r="B109" s="28"/>
    </row>
    <row r="111" spans="1:2" x14ac:dyDescent="0.2">
      <c r="A111" s="50" t="s">
        <v>161</v>
      </c>
      <c r="B111" s="42"/>
    </row>
    <row r="112" spans="1:2" x14ac:dyDescent="0.2">
      <c r="A112" s="26" t="s">
        <v>87</v>
      </c>
    </row>
    <row r="113" spans="1:2" x14ac:dyDescent="0.2">
      <c r="A113" s="27" t="s">
        <v>162</v>
      </c>
    </row>
    <row r="114" spans="1:2" x14ac:dyDescent="0.2">
      <c r="A114" s="27" t="s">
        <v>163</v>
      </c>
    </row>
    <row r="115" spans="1:2" x14ac:dyDescent="0.2">
      <c r="A115" s="27" t="s">
        <v>164</v>
      </c>
    </row>
    <row r="116" spans="1:2" x14ac:dyDescent="0.2">
      <c r="A116" s="27" t="s">
        <v>165</v>
      </c>
    </row>
    <row r="117" spans="1:2" x14ac:dyDescent="0.2">
      <c r="A117" s="27" t="s">
        <v>166</v>
      </c>
    </row>
    <row r="118" spans="1:2" x14ac:dyDescent="0.2">
      <c r="A118" s="25" t="s">
        <v>93</v>
      </c>
      <c r="B118" s="25" t="s">
        <v>94</v>
      </c>
    </row>
    <row r="119" spans="1:2" ht="32" x14ac:dyDescent="0.2">
      <c r="A119" s="28" t="s">
        <v>167</v>
      </c>
      <c r="B119" s="28"/>
    </row>
    <row r="120" spans="1:2" ht="32" x14ac:dyDescent="0.2">
      <c r="A120" s="28" t="s">
        <v>168</v>
      </c>
      <c r="B120" s="28"/>
    </row>
    <row r="122" spans="1:2" x14ac:dyDescent="0.2">
      <c r="A122" s="50" t="s">
        <v>169</v>
      </c>
      <c r="B122" s="42"/>
    </row>
    <row r="123" spans="1:2" x14ac:dyDescent="0.2">
      <c r="A123" s="26" t="s">
        <v>87</v>
      </c>
    </row>
    <row r="124" spans="1:2" x14ac:dyDescent="0.2">
      <c r="A124" s="27" t="s">
        <v>170</v>
      </c>
    </row>
    <row r="125" spans="1:2" x14ac:dyDescent="0.2">
      <c r="A125" s="27" t="s">
        <v>171</v>
      </c>
    </row>
    <row r="126" spans="1:2" x14ac:dyDescent="0.2">
      <c r="A126" s="27" t="s">
        <v>172</v>
      </c>
    </row>
    <row r="127" spans="1:2" x14ac:dyDescent="0.2">
      <c r="A127" s="27" t="s">
        <v>134</v>
      </c>
    </row>
    <row r="128" spans="1:2" x14ac:dyDescent="0.2">
      <c r="A128" s="27" t="s">
        <v>173</v>
      </c>
    </row>
    <row r="129" spans="1:2" x14ac:dyDescent="0.2">
      <c r="A129" s="25" t="s">
        <v>93</v>
      </c>
      <c r="B129" s="25" t="s">
        <v>94</v>
      </c>
    </row>
    <row r="130" spans="1:2" ht="16" x14ac:dyDescent="0.2">
      <c r="A130" s="28" t="s">
        <v>174</v>
      </c>
      <c r="B130" s="28"/>
    </row>
    <row r="131" spans="1:2" ht="16" x14ac:dyDescent="0.2">
      <c r="A131" s="28" t="s">
        <v>803</v>
      </c>
      <c r="B131" s="28"/>
    </row>
    <row r="133" spans="1:2" x14ac:dyDescent="0.2">
      <c r="A133" s="50" t="s">
        <v>175</v>
      </c>
      <c r="B133" s="42"/>
    </row>
    <row r="134" spans="1:2" x14ac:dyDescent="0.2">
      <c r="A134" s="26" t="s">
        <v>87</v>
      </c>
    </row>
    <row r="135" spans="1:2" x14ac:dyDescent="0.2">
      <c r="A135" s="27" t="s">
        <v>176</v>
      </c>
    </row>
    <row r="136" spans="1:2" x14ac:dyDescent="0.2">
      <c r="A136" s="27" t="s">
        <v>177</v>
      </c>
    </row>
    <row r="137" spans="1:2" x14ac:dyDescent="0.2">
      <c r="A137" s="27" t="s">
        <v>178</v>
      </c>
    </row>
    <row r="138" spans="1:2" x14ac:dyDescent="0.2">
      <c r="A138" s="27" t="s">
        <v>179</v>
      </c>
    </row>
    <row r="139" spans="1:2" x14ac:dyDescent="0.2">
      <c r="A139" s="27" t="s">
        <v>180</v>
      </c>
    </row>
    <row r="140" spans="1:2" x14ac:dyDescent="0.2">
      <c r="A140" s="25" t="s">
        <v>93</v>
      </c>
      <c r="B140" s="25" t="s">
        <v>94</v>
      </c>
    </row>
    <row r="141" spans="1:2" ht="32" x14ac:dyDescent="0.2">
      <c r="A141" s="28" t="s">
        <v>332</v>
      </c>
      <c r="B141" s="28" t="s">
        <v>804</v>
      </c>
    </row>
    <row r="142" spans="1:2" ht="32" x14ac:dyDescent="0.2">
      <c r="A142" s="28" t="s">
        <v>181</v>
      </c>
      <c r="B142" s="28" t="s">
        <v>805</v>
      </c>
    </row>
    <row r="143" spans="1:2" ht="16" x14ac:dyDescent="0.2">
      <c r="A143" s="28" t="s">
        <v>182</v>
      </c>
      <c r="B143" s="28" t="s">
        <v>806</v>
      </c>
    </row>
    <row r="144" spans="1:2" ht="32" x14ac:dyDescent="0.2">
      <c r="A144" s="28" t="s">
        <v>183</v>
      </c>
      <c r="B144" s="28"/>
    </row>
    <row r="145" spans="1:2" ht="16" x14ac:dyDescent="0.2">
      <c r="A145" s="28" t="s">
        <v>364</v>
      </c>
      <c r="B145" s="28" t="s">
        <v>807</v>
      </c>
    </row>
  </sheetData>
  <mergeCells count="9">
    <mergeCell ref="A1:B1"/>
    <mergeCell ref="A122:B122"/>
    <mergeCell ref="A58:B58"/>
    <mergeCell ref="A69:B69"/>
    <mergeCell ref="A99:B99"/>
    <mergeCell ref="A133:B133"/>
    <mergeCell ref="A111:B111"/>
    <mergeCell ref="A14:B14"/>
    <mergeCell ref="A88:B88"/>
  </mergeCells>
  <dataValidations count="1">
    <dataValidation type="list" allowBlank="1" sqref="B4:B11" xr:uid="{00000000-0002-0000-1800-000000000000}">
      <formula1>"0,1,2,3,4,5"</formula1>
    </dataValidation>
  </dataValidations>
  <pageMargins left="0.75" right="0.75" top="1" bottom="1" header="0.5" footer="0.5"/>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900-000000000000}">
  <sheetPr>
    <tabColor rgb="FFD9D9D9"/>
  </sheetPr>
  <dimension ref="A1:B146"/>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808</v>
      </c>
      <c r="B1" s="42"/>
    </row>
    <row r="3" spans="1:2" x14ac:dyDescent="0.2">
      <c r="A3" s="22" t="s">
        <v>76</v>
      </c>
      <c r="B3" s="22" t="s">
        <v>77</v>
      </c>
    </row>
    <row r="4" spans="1:2" x14ac:dyDescent="0.2">
      <c r="A4" s="23" t="s">
        <v>78</v>
      </c>
      <c r="B4" s="24">
        <v>4</v>
      </c>
    </row>
    <row r="5" spans="1:2" x14ac:dyDescent="0.2">
      <c r="A5" s="23" t="s">
        <v>79</v>
      </c>
      <c r="B5" s="24">
        <v>4</v>
      </c>
    </row>
    <row r="6" spans="1:2" x14ac:dyDescent="0.2">
      <c r="A6" s="23" t="s">
        <v>80</v>
      </c>
      <c r="B6" s="24">
        <v>4</v>
      </c>
    </row>
    <row r="7" spans="1:2" x14ac:dyDescent="0.2">
      <c r="A7" s="23" t="s">
        <v>81</v>
      </c>
      <c r="B7" s="24">
        <v>4</v>
      </c>
    </row>
    <row r="8" spans="1:2" x14ac:dyDescent="0.2">
      <c r="A8" s="23" t="s">
        <v>82</v>
      </c>
      <c r="B8" s="24">
        <v>4</v>
      </c>
    </row>
    <row r="9" spans="1:2" x14ac:dyDescent="0.2">
      <c r="A9" s="23" t="s">
        <v>83</v>
      </c>
      <c r="B9" s="24">
        <v>4</v>
      </c>
    </row>
    <row r="10" spans="1:2" x14ac:dyDescent="0.2">
      <c r="A10" s="23" t="s">
        <v>84</v>
      </c>
      <c r="B10" s="24">
        <v>1</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809</v>
      </c>
    </row>
    <row r="23" spans="1:2" ht="32" x14ac:dyDescent="0.2">
      <c r="A23" s="28" t="s">
        <v>96</v>
      </c>
      <c r="B23" s="28" t="s">
        <v>810</v>
      </c>
    </row>
    <row r="24" spans="1:2" ht="32" x14ac:dyDescent="0.2">
      <c r="A24" s="28" t="s">
        <v>97</v>
      </c>
      <c r="B24" s="28" t="s">
        <v>811</v>
      </c>
    </row>
    <row r="25" spans="1:2" ht="32" x14ac:dyDescent="0.2">
      <c r="A25" s="28" t="s">
        <v>99</v>
      </c>
      <c r="B25" s="28" t="s">
        <v>812</v>
      </c>
    </row>
    <row r="26" spans="1:2" ht="32" x14ac:dyDescent="0.2">
      <c r="A26" s="28" t="s">
        <v>98</v>
      </c>
      <c r="B26" s="28" t="s">
        <v>334</v>
      </c>
    </row>
    <row r="27" spans="1:2" ht="16" x14ac:dyDescent="0.2">
      <c r="A27" s="28" t="s">
        <v>100</v>
      </c>
      <c r="B27" s="28" t="s">
        <v>813</v>
      </c>
    </row>
    <row r="28" spans="1:2" ht="16" x14ac:dyDescent="0.2">
      <c r="A28" s="28" t="s">
        <v>101</v>
      </c>
      <c r="B28" s="28" t="s">
        <v>814</v>
      </c>
    </row>
    <row r="29" spans="1:2" ht="16" x14ac:dyDescent="0.2">
      <c r="A29" s="28" t="s">
        <v>347</v>
      </c>
      <c r="B29" s="28" t="s">
        <v>815</v>
      </c>
    </row>
    <row r="30" spans="1:2" ht="48" x14ac:dyDescent="0.2">
      <c r="A30" s="28" t="s">
        <v>102</v>
      </c>
      <c r="B30" s="28" t="s">
        <v>816</v>
      </c>
    </row>
    <row r="31" spans="1:2" ht="32" x14ac:dyDescent="0.2">
      <c r="A31" s="28" t="s">
        <v>349</v>
      </c>
      <c r="B31" s="28" t="s">
        <v>817</v>
      </c>
    </row>
    <row r="32" spans="1:2" ht="32" x14ac:dyDescent="0.2">
      <c r="A32" s="28" t="s">
        <v>104</v>
      </c>
      <c r="B32" s="28" t="s">
        <v>301</v>
      </c>
    </row>
    <row r="33" spans="1:2" ht="32" x14ac:dyDescent="0.2">
      <c r="A33" s="28" t="s">
        <v>105</v>
      </c>
      <c r="B33" s="28" t="s">
        <v>818</v>
      </c>
    </row>
    <row r="34" spans="1:2" ht="32" x14ac:dyDescent="0.2">
      <c r="A34" s="28" t="s">
        <v>106</v>
      </c>
      <c r="B34" s="28" t="s">
        <v>819</v>
      </c>
    </row>
    <row r="35" spans="1:2" ht="32" x14ac:dyDescent="0.2">
      <c r="A35" s="28" t="s">
        <v>107</v>
      </c>
      <c r="B35" s="28" t="s">
        <v>820</v>
      </c>
    </row>
    <row r="36" spans="1:2" ht="16" x14ac:dyDescent="0.2">
      <c r="A36" s="28" t="s">
        <v>108</v>
      </c>
      <c r="B36" s="28" t="s">
        <v>821</v>
      </c>
    </row>
    <row r="37" spans="1:2" ht="32" x14ac:dyDescent="0.2">
      <c r="A37" s="28" t="s">
        <v>109</v>
      </c>
      <c r="B37" s="28" t="s">
        <v>822</v>
      </c>
    </row>
    <row r="38" spans="1:2" ht="32" x14ac:dyDescent="0.2">
      <c r="A38" s="28" t="s">
        <v>110</v>
      </c>
      <c r="B38" s="28" t="s">
        <v>823</v>
      </c>
    </row>
    <row r="39" spans="1:2" ht="16" x14ac:dyDescent="0.2">
      <c r="A39" s="28" t="s">
        <v>111</v>
      </c>
      <c r="B39" s="28" t="s">
        <v>824</v>
      </c>
    </row>
    <row r="40" spans="1:2" ht="16" x14ac:dyDescent="0.2">
      <c r="A40" s="28" t="s">
        <v>112</v>
      </c>
      <c r="B40" s="28"/>
    </row>
    <row r="41" spans="1:2" ht="32" x14ac:dyDescent="0.2">
      <c r="A41" s="28" t="s">
        <v>113</v>
      </c>
      <c r="B41" s="28" t="s">
        <v>825</v>
      </c>
    </row>
    <row r="42" spans="1:2" ht="16" x14ac:dyDescent="0.2">
      <c r="A42" s="28" t="s">
        <v>114</v>
      </c>
      <c r="B42" s="28" t="s">
        <v>826</v>
      </c>
    </row>
    <row r="43" spans="1:2" ht="16" x14ac:dyDescent="0.2">
      <c r="A43" s="28" t="s">
        <v>115</v>
      </c>
      <c r="B43" s="28" t="s">
        <v>827</v>
      </c>
    </row>
    <row r="44" spans="1:2" ht="32" x14ac:dyDescent="0.2">
      <c r="A44" s="28" t="s">
        <v>98</v>
      </c>
      <c r="B44" s="28" t="s">
        <v>337</v>
      </c>
    </row>
    <row r="45" spans="1:2" ht="16" x14ac:dyDescent="0.2">
      <c r="A45" s="28" t="s">
        <v>116</v>
      </c>
      <c r="B45" s="28"/>
    </row>
    <row r="46" spans="1:2" ht="16" x14ac:dyDescent="0.2">
      <c r="A46" s="28" t="s">
        <v>117</v>
      </c>
      <c r="B46" s="28" t="s">
        <v>828</v>
      </c>
    </row>
    <row r="47" spans="1:2" ht="16" x14ac:dyDescent="0.2">
      <c r="A47" s="28" t="s">
        <v>118</v>
      </c>
      <c r="B47" s="28" t="s">
        <v>829</v>
      </c>
    </row>
    <row r="48" spans="1:2" ht="16" x14ac:dyDescent="0.2">
      <c r="A48" s="28" t="s">
        <v>119</v>
      </c>
      <c r="B48" s="28" t="s">
        <v>830</v>
      </c>
    </row>
    <row r="49" spans="1:2" ht="16" x14ac:dyDescent="0.2">
      <c r="A49" s="28" t="s">
        <v>120</v>
      </c>
      <c r="B49" s="28" t="s">
        <v>831</v>
      </c>
    </row>
    <row r="50" spans="1:2" ht="16" x14ac:dyDescent="0.2">
      <c r="A50" s="28" t="s">
        <v>121</v>
      </c>
      <c r="B50" s="28"/>
    </row>
    <row r="51" spans="1:2" ht="32" x14ac:dyDescent="0.2">
      <c r="A51" s="28" t="s">
        <v>122</v>
      </c>
      <c r="B51" s="28" t="s">
        <v>468</v>
      </c>
    </row>
    <row r="52" spans="1:2" ht="32" x14ac:dyDescent="0.2">
      <c r="A52" s="28" t="s">
        <v>98</v>
      </c>
      <c r="B52" s="28" t="s">
        <v>341</v>
      </c>
    </row>
    <row r="53" spans="1:2" ht="409.6" x14ac:dyDescent="0.2">
      <c r="A53" s="28" t="s">
        <v>295</v>
      </c>
      <c r="B53" s="28" t="s">
        <v>832</v>
      </c>
    </row>
    <row r="54" spans="1:2" ht="16" x14ac:dyDescent="0.2">
      <c r="A54" s="28" t="s">
        <v>790</v>
      </c>
      <c r="B54" s="28"/>
    </row>
    <row r="55" spans="1:2" ht="16" x14ac:dyDescent="0.2">
      <c r="A55" s="28" t="s">
        <v>791</v>
      </c>
      <c r="B55" s="28"/>
    </row>
    <row r="57" spans="1:2" x14ac:dyDescent="0.2">
      <c r="A57" s="50" t="s">
        <v>123</v>
      </c>
      <c r="B57" s="42"/>
    </row>
    <row r="58" spans="1:2" x14ac:dyDescent="0.2">
      <c r="A58" s="26" t="s">
        <v>87</v>
      </c>
    </row>
    <row r="59" spans="1:2" x14ac:dyDescent="0.2">
      <c r="A59" s="27" t="s">
        <v>124</v>
      </c>
    </row>
    <row r="60" spans="1:2" x14ac:dyDescent="0.2">
      <c r="A60" s="27" t="s">
        <v>125</v>
      </c>
    </row>
    <row r="61" spans="1:2" x14ac:dyDescent="0.2">
      <c r="A61" s="27" t="s">
        <v>126</v>
      </c>
    </row>
    <row r="62" spans="1:2" x14ac:dyDescent="0.2">
      <c r="A62" s="27" t="s">
        <v>127</v>
      </c>
    </row>
    <row r="63" spans="1:2" x14ac:dyDescent="0.2">
      <c r="A63" s="27" t="s">
        <v>128</v>
      </c>
    </row>
    <row r="64" spans="1:2" x14ac:dyDescent="0.2">
      <c r="A64" s="25" t="s">
        <v>93</v>
      </c>
      <c r="B64" s="25" t="s">
        <v>94</v>
      </c>
    </row>
    <row r="65" spans="1:2" ht="32" x14ac:dyDescent="0.2">
      <c r="A65" s="28" t="s">
        <v>129</v>
      </c>
      <c r="B65" s="28" t="s">
        <v>833</v>
      </c>
    </row>
    <row r="66" spans="1:2" ht="48" x14ac:dyDescent="0.2">
      <c r="A66" s="28" t="s">
        <v>352</v>
      </c>
      <c r="B66" s="28" t="s">
        <v>834</v>
      </c>
    </row>
    <row r="68" spans="1:2" x14ac:dyDescent="0.2">
      <c r="A68" s="50" t="s">
        <v>130</v>
      </c>
      <c r="B68" s="42"/>
    </row>
    <row r="69" spans="1:2" x14ac:dyDescent="0.2">
      <c r="A69" s="26" t="s">
        <v>87</v>
      </c>
    </row>
    <row r="70" spans="1:2" x14ac:dyDescent="0.2">
      <c r="A70" s="27" t="s">
        <v>131</v>
      </c>
    </row>
    <row r="71" spans="1:2" x14ac:dyDescent="0.2">
      <c r="A71" s="27" t="s">
        <v>132</v>
      </c>
    </row>
    <row r="72" spans="1:2" x14ac:dyDescent="0.2">
      <c r="A72" s="27" t="s">
        <v>133</v>
      </c>
    </row>
    <row r="73" spans="1:2" x14ac:dyDescent="0.2">
      <c r="A73" s="27" t="s">
        <v>134</v>
      </c>
    </row>
    <row r="74" spans="1:2" x14ac:dyDescent="0.2">
      <c r="A74" s="27" t="s">
        <v>135</v>
      </c>
    </row>
    <row r="75" spans="1:2" x14ac:dyDescent="0.2">
      <c r="A75" s="25" t="s">
        <v>93</v>
      </c>
      <c r="B75" s="25" t="s">
        <v>94</v>
      </c>
    </row>
    <row r="76" spans="1:2" ht="16" x14ac:dyDescent="0.2">
      <c r="A76" s="28" t="s">
        <v>136</v>
      </c>
      <c r="B76" s="28" t="s">
        <v>835</v>
      </c>
    </row>
    <row r="77" spans="1:2" ht="32" x14ac:dyDescent="0.2">
      <c r="A77" s="28" t="s">
        <v>137</v>
      </c>
      <c r="B77" s="28" t="s">
        <v>836</v>
      </c>
    </row>
    <row r="78" spans="1:2" ht="64" x14ac:dyDescent="0.2">
      <c r="A78" s="28" t="s">
        <v>138</v>
      </c>
      <c r="B78" s="28" t="s">
        <v>837</v>
      </c>
    </row>
    <row r="79" spans="1:2" ht="32" x14ac:dyDescent="0.2">
      <c r="A79" s="28" t="s">
        <v>336</v>
      </c>
      <c r="B79" s="28" t="s">
        <v>838</v>
      </c>
    </row>
    <row r="80" spans="1:2" ht="32" x14ac:dyDescent="0.2">
      <c r="A80" s="28" t="s">
        <v>139</v>
      </c>
      <c r="B80" s="28" t="s">
        <v>839</v>
      </c>
    </row>
    <row r="81" spans="1:2" ht="16" x14ac:dyDescent="0.2">
      <c r="A81" s="28" t="s">
        <v>140</v>
      </c>
      <c r="B81" s="28" t="s">
        <v>840</v>
      </c>
    </row>
    <row r="82" spans="1:2" ht="16" x14ac:dyDescent="0.2">
      <c r="A82" s="28" t="s">
        <v>141</v>
      </c>
      <c r="B82" s="28" t="s">
        <v>841</v>
      </c>
    </row>
    <row r="83" spans="1:2" ht="32" x14ac:dyDescent="0.2">
      <c r="A83" s="28" t="s">
        <v>143</v>
      </c>
      <c r="B83" s="28" t="s">
        <v>842</v>
      </c>
    </row>
    <row r="84" spans="1:2" ht="16" x14ac:dyDescent="0.2">
      <c r="A84" s="28" t="s">
        <v>144</v>
      </c>
      <c r="B84" s="28" t="s">
        <v>843</v>
      </c>
    </row>
    <row r="85" spans="1:2" ht="32" x14ac:dyDescent="0.2">
      <c r="A85" s="28" t="s">
        <v>340</v>
      </c>
      <c r="B85" s="28" t="s">
        <v>844</v>
      </c>
    </row>
    <row r="87" spans="1:2" x14ac:dyDescent="0.2">
      <c r="A87" s="50" t="s">
        <v>145</v>
      </c>
      <c r="B87" s="42"/>
    </row>
    <row r="88" spans="1:2" x14ac:dyDescent="0.2">
      <c r="A88" s="26" t="s">
        <v>87</v>
      </c>
    </row>
    <row r="89" spans="1:2" x14ac:dyDescent="0.2">
      <c r="A89" s="27" t="s">
        <v>146</v>
      </c>
    </row>
    <row r="90" spans="1:2" x14ac:dyDescent="0.2">
      <c r="A90" s="27" t="s">
        <v>147</v>
      </c>
    </row>
    <row r="91" spans="1:2" x14ac:dyDescent="0.2">
      <c r="A91" s="27" t="s">
        <v>90</v>
      </c>
    </row>
    <row r="92" spans="1:2" x14ac:dyDescent="0.2">
      <c r="A92" s="27" t="s">
        <v>148</v>
      </c>
    </row>
    <row r="93" spans="1:2" x14ac:dyDescent="0.2">
      <c r="A93" s="27" t="s">
        <v>149</v>
      </c>
    </row>
    <row r="94" spans="1:2" x14ac:dyDescent="0.2">
      <c r="A94" s="25" t="s">
        <v>93</v>
      </c>
      <c r="B94" s="25" t="s">
        <v>94</v>
      </c>
    </row>
    <row r="95" spans="1:2" ht="32" x14ac:dyDescent="0.2">
      <c r="A95" s="28" t="s">
        <v>151</v>
      </c>
      <c r="B95" s="28" t="s">
        <v>845</v>
      </c>
    </row>
    <row r="96" spans="1:2" ht="32" x14ac:dyDescent="0.2">
      <c r="A96" s="28" t="s">
        <v>338</v>
      </c>
      <c r="B96" s="28" t="s">
        <v>846</v>
      </c>
    </row>
    <row r="98" spans="1:2" x14ac:dyDescent="0.2">
      <c r="A98" s="50" t="s">
        <v>152</v>
      </c>
      <c r="B98" s="42"/>
    </row>
    <row r="99" spans="1:2" x14ac:dyDescent="0.2">
      <c r="A99" s="26" t="s">
        <v>87</v>
      </c>
    </row>
    <row r="100" spans="1:2" x14ac:dyDescent="0.2">
      <c r="A100" s="27" t="s">
        <v>153</v>
      </c>
    </row>
    <row r="101" spans="1:2" x14ac:dyDescent="0.2">
      <c r="A101" s="27" t="s">
        <v>154</v>
      </c>
    </row>
    <row r="102" spans="1:2" x14ac:dyDescent="0.2">
      <c r="A102" s="27" t="s">
        <v>155</v>
      </c>
    </row>
    <row r="103" spans="1:2" x14ac:dyDescent="0.2">
      <c r="A103" s="27" t="s">
        <v>156</v>
      </c>
    </row>
    <row r="104" spans="1:2" x14ac:dyDescent="0.2">
      <c r="A104" s="27" t="s">
        <v>157</v>
      </c>
    </row>
    <row r="105" spans="1:2" x14ac:dyDescent="0.2">
      <c r="A105" s="25" t="s">
        <v>93</v>
      </c>
      <c r="B105" s="25" t="s">
        <v>94</v>
      </c>
    </row>
    <row r="106" spans="1:2" ht="32" x14ac:dyDescent="0.2">
      <c r="A106" s="28" t="s">
        <v>158</v>
      </c>
      <c r="B106" s="28" t="s">
        <v>847</v>
      </c>
    </row>
    <row r="107" spans="1:2" ht="32" x14ac:dyDescent="0.2">
      <c r="A107" s="28" t="s">
        <v>335</v>
      </c>
      <c r="B107" s="28" t="s">
        <v>848</v>
      </c>
    </row>
    <row r="108" spans="1:2" ht="16" x14ac:dyDescent="0.2">
      <c r="A108" s="28" t="s">
        <v>159</v>
      </c>
      <c r="B108" s="28" t="s">
        <v>849</v>
      </c>
    </row>
    <row r="109" spans="1:2" ht="32" x14ac:dyDescent="0.2">
      <c r="A109" s="28" t="s">
        <v>160</v>
      </c>
      <c r="B109" s="28" t="s">
        <v>385</v>
      </c>
    </row>
    <row r="111" spans="1:2" x14ac:dyDescent="0.2">
      <c r="A111" s="50" t="s">
        <v>161</v>
      </c>
      <c r="B111" s="42"/>
    </row>
    <row r="112" spans="1:2" x14ac:dyDescent="0.2">
      <c r="A112" s="26" t="s">
        <v>87</v>
      </c>
    </row>
    <row r="113" spans="1:2" x14ac:dyDescent="0.2">
      <c r="A113" s="27" t="s">
        <v>162</v>
      </c>
    </row>
    <row r="114" spans="1:2" x14ac:dyDescent="0.2">
      <c r="A114" s="27" t="s">
        <v>163</v>
      </c>
    </row>
    <row r="115" spans="1:2" x14ac:dyDescent="0.2">
      <c r="A115" s="27" t="s">
        <v>164</v>
      </c>
    </row>
    <row r="116" spans="1:2" x14ac:dyDescent="0.2">
      <c r="A116" s="27" t="s">
        <v>165</v>
      </c>
    </row>
    <row r="117" spans="1:2" x14ac:dyDescent="0.2">
      <c r="A117" s="27" t="s">
        <v>166</v>
      </c>
    </row>
    <row r="118" spans="1:2" x14ac:dyDescent="0.2">
      <c r="A118" s="25" t="s">
        <v>93</v>
      </c>
      <c r="B118" s="25" t="s">
        <v>94</v>
      </c>
    </row>
    <row r="119" spans="1:2" ht="32" x14ac:dyDescent="0.2">
      <c r="A119" s="28" t="s">
        <v>167</v>
      </c>
      <c r="B119" s="28" t="s">
        <v>850</v>
      </c>
    </row>
    <row r="120" spans="1:2" ht="32" x14ac:dyDescent="0.2">
      <c r="A120" s="28" t="s">
        <v>339</v>
      </c>
      <c r="B120" s="28" t="s">
        <v>851</v>
      </c>
    </row>
    <row r="121" spans="1:2" ht="32" x14ac:dyDescent="0.2">
      <c r="A121" s="28" t="s">
        <v>168</v>
      </c>
      <c r="B121" s="28" t="s">
        <v>301</v>
      </c>
    </row>
    <row r="123" spans="1:2" x14ac:dyDescent="0.2">
      <c r="A123" s="50" t="s">
        <v>169</v>
      </c>
      <c r="B123" s="42"/>
    </row>
    <row r="124" spans="1:2" x14ac:dyDescent="0.2">
      <c r="A124" s="26" t="s">
        <v>87</v>
      </c>
    </row>
    <row r="125" spans="1:2" x14ac:dyDescent="0.2">
      <c r="A125" s="27" t="s">
        <v>170</v>
      </c>
    </row>
    <row r="126" spans="1:2" x14ac:dyDescent="0.2">
      <c r="A126" s="27" t="s">
        <v>171</v>
      </c>
    </row>
    <row r="127" spans="1:2" x14ac:dyDescent="0.2">
      <c r="A127" s="27" t="s">
        <v>172</v>
      </c>
    </row>
    <row r="128" spans="1:2" x14ac:dyDescent="0.2">
      <c r="A128" s="27" t="s">
        <v>134</v>
      </c>
    </row>
    <row r="129" spans="1:2" x14ac:dyDescent="0.2">
      <c r="A129" s="27" t="s">
        <v>173</v>
      </c>
    </row>
    <row r="130" spans="1:2" x14ac:dyDescent="0.2">
      <c r="A130" s="25" t="s">
        <v>93</v>
      </c>
      <c r="B130" s="25" t="s">
        <v>94</v>
      </c>
    </row>
    <row r="131" spans="1:2" ht="16" x14ac:dyDescent="0.2">
      <c r="A131" s="28" t="s">
        <v>174</v>
      </c>
      <c r="B131" s="28" t="s">
        <v>301</v>
      </c>
    </row>
    <row r="132" spans="1:2" ht="16" x14ac:dyDescent="0.2">
      <c r="A132" s="28" t="s">
        <v>803</v>
      </c>
      <c r="B132" s="28"/>
    </row>
    <row r="134" spans="1:2" x14ac:dyDescent="0.2">
      <c r="A134" s="50" t="s">
        <v>175</v>
      </c>
      <c r="B134" s="42"/>
    </row>
    <row r="135" spans="1:2" x14ac:dyDescent="0.2">
      <c r="A135" s="26" t="s">
        <v>87</v>
      </c>
    </row>
    <row r="136" spans="1:2" x14ac:dyDescent="0.2">
      <c r="A136" s="27" t="s">
        <v>176</v>
      </c>
    </row>
    <row r="137" spans="1:2" x14ac:dyDescent="0.2">
      <c r="A137" s="27" t="s">
        <v>177</v>
      </c>
    </row>
    <row r="138" spans="1:2" x14ac:dyDescent="0.2">
      <c r="A138" s="27" t="s">
        <v>178</v>
      </c>
    </row>
    <row r="139" spans="1:2" x14ac:dyDescent="0.2">
      <c r="A139" s="27" t="s">
        <v>179</v>
      </c>
    </row>
    <row r="140" spans="1:2" x14ac:dyDescent="0.2">
      <c r="A140" s="27" t="s">
        <v>180</v>
      </c>
    </row>
    <row r="141" spans="1:2" x14ac:dyDescent="0.2">
      <c r="A141" s="25" t="s">
        <v>93</v>
      </c>
      <c r="B141" s="25" t="s">
        <v>94</v>
      </c>
    </row>
    <row r="142" spans="1:2" ht="32" x14ac:dyDescent="0.2">
      <c r="A142" s="28" t="s">
        <v>332</v>
      </c>
      <c r="B142" s="28" t="s">
        <v>852</v>
      </c>
    </row>
    <row r="143" spans="1:2" ht="32" x14ac:dyDescent="0.2">
      <c r="A143" s="28" t="s">
        <v>181</v>
      </c>
      <c r="B143" s="28" t="s">
        <v>853</v>
      </c>
    </row>
    <row r="144" spans="1:2" ht="16" x14ac:dyDescent="0.2">
      <c r="A144" s="28" t="s">
        <v>182</v>
      </c>
      <c r="B144" s="28" t="s">
        <v>854</v>
      </c>
    </row>
    <row r="145" spans="1:2" ht="32" x14ac:dyDescent="0.2">
      <c r="A145" s="28" t="s">
        <v>183</v>
      </c>
      <c r="B145" s="28" t="s">
        <v>855</v>
      </c>
    </row>
    <row r="146" spans="1:2" ht="16" x14ac:dyDescent="0.2">
      <c r="A146" s="28" t="s">
        <v>364</v>
      </c>
      <c r="B146" s="28" t="s">
        <v>856</v>
      </c>
    </row>
  </sheetData>
  <mergeCells count="9">
    <mergeCell ref="A14:B14"/>
    <mergeCell ref="A123:B123"/>
    <mergeCell ref="A1:B1"/>
    <mergeCell ref="A87:B87"/>
    <mergeCell ref="A134:B134"/>
    <mergeCell ref="A57:B57"/>
    <mergeCell ref="A98:B98"/>
    <mergeCell ref="A68:B68"/>
    <mergeCell ref="A111:B111"/>
  </mergeCells>
  <dataValidations count="1">
    <dataValidation type="list" allowBlank="1" sqref="B4:B11" xr:uid="{00000000-0002-0000-1900-000000000000}">
      <formula1>"0,1,2,3,4,5"</formula1>
    </dataValidation>
  </dataValidations>
  <pageMargins left="0.75" right="0.75" top="1" bottom="1" header="0.5" footer="0.5"/>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A00-000000000000}">
  <sheetPr>
    <tabColor rgb="FFD9D9D9"/>
  </sheetPr>
  <dimension ref="A1:B145"/>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857</v>
      </c>
      <c r="B1" s="42"/>
    </row>
    <row r="3" spans="1:2" x14ac:dyDescent="0.2">
      <c r="A3" s="22" t="s">
        <v>76</v>
      </c>
      <c r="B3" s="22" t="s">
        <v>77</v>
      </c>
    </row>
    <row r="4" spans="1:2" x14ac:dyDescent="0.2">
      <c r="A4" s="23" t="s">
        <v>78</v>
      </c>
      <c r="B4" s="24">
        <v>3</v>
      </c>
    </row>
    <row r="5" spans="1:2" x14ac:dyDescent="0.2">
      <c r="A5" s="23" t="s">
        <v>79</v>
      </c>
      <c r="B5" s="24">
        <v>5</v>
      </c>
    </row>
    <row r="6" spans="1:2" x14ac:dyDescent="0.2">
      <c r="A6" s="23" t="s">
        <v>80</v>
      </c>
      <c r="B6" s="24">
        <v>4</v>
      </c>
    </row>
    <row r="7" spans="1:2" x14ac:dyDescent="0.2">
      <c r="A7" s="23" t="s">
        <v>81</v>
      </c>
      <c r="B7" s="24">
        <v>1</v>
      </c>
    </row>
    <row r="8" spans="1:2" x14ac:dyDescent="0.2">
      <c r="A8" s="23" t="s">
        <v>82</v>
      </c>
      <c r="B8" s="24">
        <v>4</v>
      </c>
    </row>
    <row r="9" spans="1:2" x14ac:dyDescent="0.2">
      <c r="A9" s="23" t="s">
        <v>83</v>
      </c>
      <c r="B9" s="24">
        <v>4</v>
      </c>
    </row>
    <row r="10" spans="1:2" x14ac:dyDescent="0.2">
      <c r="A10" s="23" t="s">
        <v>84</v>
      </c>
      <c r="B10" s="24">
        <v>5</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858</v>
      </c>
    </row>
    <row r="23" spans="1:2" ht="96" x14ac:dyDescent="0.2">
      <c r="A23" s="28" t="s">
        <v>96</v>
      </c>
      <c r="B23" s="28" t="s">
        <v>859</v>
      </c>
    </row>
    <row r="24" spans="1:2" ht="32" x14ac:dyDescent="0.2">
      <c r="A24" s="28" t="s">
        <v>97</v>
      </c>
      <c r="B24" s="28"/>
    </row>
    <row r="25" spans="1:2" ht="32" x14ac:dyDescent="0.2">
      <c r="A25" s="28" t="s">
        <v>99</v>
      </c>
      <c r="B25" s="28" t="s">
        <v>860</v>
      </c>
    </row>
    <row r="26" spans="1:2" ht="32" x14ac:dyDescent="0.2">
      <c r="A26" s="28" t="s">
        <v>98</v>
      </c>
      <c r="B26" s="28" t="s">
        <v>334</v>
      </c>
    </row>
    <row r="27" spans="1:2" ht="16" x14ac:dyDescent="0.2">
      <c r="A27" s="28" t="s">
        <v>100</v>
      </c>
      <c r="B27" s="28" t="s">
        <v>861</v>
      </c>
    </row>
    <row r="28" spans="1:2" ht="16" x14ac:dyDescent="0.2">
      <c r="A28" s="28" t="s">
        <v>101</v>
      </c>
      <c r="B28" s="28" t="s">
        <v>346</v>
      </c>
    </row>
    <row r="29" spans="1:2" ht="16" x14ac:dyDescent="0.2">
      <c r="A29" s="28" t="s">
        <v>347</v>
      </c>
      <c r="B29" s="28" t="s">
        <v>301</v>
      </c>
    </row>
    <row r="30" spans="1:2" ht="32" x14ac:dyDescent="0.2">
      <c r="A30" s="28" t="s">
        <v>102</v>
      </c>
      <c r="B30" s="28" t="s">
        <v>862</v>
      </c>
    </row>
    <row r="31" spans="1:2" ht="32" x14ac:dyDescent="0.2">
      <c r="A31" s="28" t="s">
        <v>349</v>
      </c>
      <c r="B31" s="28" t="s">
        <v>298</v>
      </c>
    </row>
    <row r="32" spans="1:2" ht="32" x14ac:dyDescent="0.2">
      <c r="A32" s="28" t="s">
        <v>104</v>
      </c>
      <c r="B32" s="28" t="s">
        <v>863</v>
      </c>
    </row>
    <row r="33" spans="1:2" ht="32" x14ac:dyDescent="0.2">
      <c r="A33" s="28" t="s">
        <v>105</v>
      </c>
      <c r="B33" s="28" t="s">
        <v>864</v>
      </c>
    </row>
    <row r="34" spans="1:2" ht="32" x14ac:dyDescent="0.2">
      <c r="A34" s="28" t="s">
        <v>106</v>
      </c>
      <c r="B34" s="28" t="s">
        <v>865</v>
      </c>
    </row>
    <row r="35" spans="1:2" ht="32" x14ac:dyDescent="0.2">
      <c r="A35" s="28" t="s">
        <v>107</v>
      </c>
      <c r="B35" s="28" t="s">
        <v>866</v>
      </c>
    </row>
    <row r="36" spans="1:2" ht="16" x14ac:dyDescent="0.2">
      <c r="A36" s="28" t="s">
        <v>108</v>
      </c>
      <c r="B36" s="28" t="s">
        <v>867</v>
      </c>
    </row>
    <row r="37" spans="1:2" ht="16" x14ac:dyDescent="0.2">
      <c r="A37" s="28" t="s">
        <v>109</v>
      </c>
      <c r="B37" s="28" t="s">
        <v>868</v>
      </c>
    </row>
    <row r="38" spans="1:2" ht="32" x14ac:dyDescent="0.2">
      <c r="A38" s="28" t="s">
        <v>110</v>
      </c>
      <c r="B38" s="28" t="s">
        <v>869</v>
      </c>
    </row>
    <row r="39" spans="1:2" ht="16" x14ac:dyDescent="0.2">
      <c r="A39" s="28" t="s">
        <v>111</v>
      </c>
      <c r="B39" s="28" t="s">
        <v>870</v>
      </c>
    </row>
    <row r="40" spans="1:2" ht="16" x14ac:dyDescent="0.2">
      <c r="A40" s="28" t="s">
        <v>112</v>
      </c>
      <c r="B40" s="28" t="s">
        <v>301</v>
      </c>
    </row>
    <row r="41" spans="1:2" ht="32" x14ac:dyDescent="0.2">
      <c r="A41" s="28" t="s">
        <v>113</v>
      </c>
      <c r="B41" s="28" t="s">
        <v>871</v>
      </c>
    </row>
    <row r="42" spans="1:2" ht="16" x14ac:dyDescent="0.2">
      <c r="A42" s="28" t="s">
        <v>114</v>
      </c>
      <c r="B42" s="28" t="s">
        <v>872</v>
      </c>
    </row>
    <row r="43" spans="1:2" ht="16" x14ac:dyDescent="0.2">
      <c r="A43" s="28" t="s">
        <v>115</v>
      </c>
      <c r="B43" s="28" t="s">
        <v>405</v>
      </c>
    </row>
    <row r="44" spans="1:2" ht="32" x14ac:dyDescent="0.2">
      <c r="A44" s="28" t="s">
        <v>98</v>
      </c>
      <c r="B44" s="28" t="s">
        <v>337</v>
      </c>
    </row>
    <row r="45" spans="1:2" ht="16" x14ac:dyDescent="0.2">
      <c r="A45" s="28" t="s">
        <v>116</v>
      </c>
      <c r="B45" s="28" t="s">
        <v>873</v>
      </c>
    </row>
    <row r="46" spans="1:2" ht="16" x14ac:dyDescent="0.2">
      <c r="A46" s="28" t="s">
        <v>98</v>
      </c>
      <c r="B46" s="28" t="s">
        <v>338</v>
      </c>
    </row>
    <row r="47" spans="1:2" ht="16" x14ac:dyDescent="0.2">
      <c r="A47" s="28" t="s">
        <v>117</v>
      </c>
      <c r="B47" s="28" t="s">
        <v>405</v>
      </c>
    </row>
    <row r="48" spans="1:2" ht="16" x14ac:dyDescent="0.2">
      <c r="A48" s="28" t="s">
        <v>118</v>
      </c>
      <c r="B48" s="28" t="s">
        <v>301</v>
      </c>
    </row>
    <row r="49" spans="1:2" ht="16" x14ac:dyDescent="0.2">
      <c r="A49" s="28" t="s">
        <v>119</v>
      </c>
      <c r="B49" s="28" t="s">
        <v>301</v>
      </c>
    </row>
    <row r="50" spans="1:2" ht="16" x14ac:dyDescent="0.2">
      <c r="A50" s="28" t="s">
        <v>120</v>
      </c>
      <c r="B50" s="28" t="s">
        <v>405</v>
      </c>
    </row>
    <row r="51" spans="1:2" ht="16" x14ac:dyDescent="0.2">
      <c r="A51" s="28" t="s">
        <v>121</v>
      </c>
      <c r="B51" s="28" t="s">
        <v>301</v>
      </c>
    </row>
    <row r="52" spans="1:2" ht="32" x14ac:dyDescent="0.2">
      <c r="A52" s="28" t="s">
        <v>122</v>
      </c>
      <c r="B52" s="28" t="s">
        <v>301</v>
      </c>
    </row>
    <row r="53" spans="1:2" ht="32" x14ac:dyDescent="0.2">
      <c r="A53" s="28" t="s">
        <v>98</v>
      </c>
      <c r="B53" s="28" t="s">
        <v>352</v>
      </c>
    </row>
    <row r="54" spans="1:2" ht="32" x14ac:dyDescent="0.2">
      <c r="A54" s="28" t="s">
        <v>98</v>
      </c>
      <c r="B54" s="28" t="s">
        <v>341</v>
      </c>
    </row>
    <row r="55" spans="1:2" ht="16" x14ac:dyDescent="0.2">
      <c r="A55" s="28" t="s">
        <v>790</v>
      </c>
      <c r="B55" s="28"/>
    </row>
    <row r="56" spans="1:2" ht="16" x14ac:dyDescent="0.2">
      <c r="A56" s="28" t="s">
        <v>791</v>
      </c>
      <c r="B56" s="28"/>
    </row>
    <row r="58" spans="1:2" x14ac:dyDescent="0.2">
      <c r="A58" s="50" t="s">
        <v>123</v>
      </c>
      <c r="B58" s="42"/>
    </row>
    <row r="59" spans="1:2" x14ac:dyDescent="0.2">
      <c r="A59" s="26" t="s">
        <v>87</v>
      </c>
    </row>
    <row r="60" spans="1:2" x14ac:dyDescent="0.2">
      <c r="A60" s="27" t="s">
        <v>124</v>
      </c>
    </row>
    <row r="61" spans="1:2" x14ac:dyDescent="0.2">
      <c r="A61" s="27" t="s">
        <v>125</v>
      </c>
    </row>
    <row r="62" spans="1:2" x14ac:dyDescent="0.2">
      <c r="A62" s="27" t="s">
        <v>126</v>
      </c>
    </row>
    <row r="63" spans="1:2" x14ac:dyDescent="0.2">
      <c r="A63" s="27" t="s">
        <v>127</v>
      </c>
    </row>
    <row r="64" spans="1:2" x14ac:dyDescent="0.2">
      <c r="A64" s="27" t="s">
        <v>128</v>
      </c>
    </row>
    <row r="65" spans="1:2" x14ac:dyDescent="0.2">
      <c r="A65" s="25" t="s">
        <v>93</v>
      </c>
      <c r="B65" s="25" t="s">
        <v>94</v>
      </c>
    </row>
    <row r="66" spans="1:2" ht="16" x14ac:dyDescent="0.2">
      <c r="A66" s="28" t="s">
        <v>129</v>
      </c>
      <c r="B66" s="28" t="s">
        <v>874</v>
      </c>
    </row>
    <row r="68" spans="1:2" x14ac:dyDescent="0.2">
      <c r="A68" s="50" t="s">
        <v>130</v>
      </c>
      <c r="B68" s="42"/>
    </row>
    <row r="69" spans="1:2" x14ac:dyDescent="0.2">
      <c r="A69" s="26" t="s">
        <v>87</v>
      </c>
    </row>
    <row r="70" spans="1:2" x14ac:dyDescent="0.2">
      <c r="A70" s="27" t="s">
        <v>131</v>
      </c>
    </row>
    <row r="71" spans="1:2" x14ac:dyDescent="0.2">
      <c r="A71" s="27" t="s">
        <v>132</v>
      </c>
    </row>
    <row r="72" spans="1:2" x14ac:dyDescent="0.2">
      <c r="A72" s="27" t="s">
        <v>133</v>
      </c>
    </row>
    <row r="73" spans="1:2" x14ac:dyDescent="0.2">
      <c r="A73" s="27" t="s">
        <v>134</v>
      </c>
    </row>
    <row r="74" spans="1:2" x14ac:dyDescent="0.2">
      <c r="A74" s="27" t="s">
        <v>135</v>
      </c>
    </row>
    <row r="75" spans="1:2" x14ac:dyDescent="0.2">
      <c r="A75" s="25" t="s">
        <v>93</v>
      </c>
      <c r="B75" s="25" t="s">
        <v>94</v>
      </c>
    </row>
    <row r="76" spans="1:2" ht="16" x14ac:dyDescent="0.2">
      <c r="A76" s="28" t="s">
        <v>136</v>
      </c>
      <c r="B76" s="28" t="s">
        <v>875</v>
      </c>
    </row>
    <row r="77" spans="1:2" ht="32" x14ac:dyDescent="0.2">
      <c r="A77" s="28" t="s">
        <v>137</v>
      </c>
      <c r="B77" s="28" t="s">
        <v>876</v>
      </c>
    </row>
    <row r="78" spans="1:2" ht="16" x14ac:dyDescent="0.2">
      <c r="A78" s="28" t="s">
        <v>138</v>
      </c>
      <c r="B78" s="28" t="s">
        <v>877</v>
      </c>
    </row>
    <row r="79" spans="1:2" ht="32" x14ac:dyDescent="0.2">
      <c r="A79" s="28" t="s">
        <v>336</v>
      </c>
      <c r="B79" s="28" t="s">
        <v>733</v>
      </c>
    </row>
    <row r="80" spans="1:2" ht="32" x14ac:dyDescent="0.2">
      <c r="A80" s="28" t="s">
        <v>139</v>
      </c>
      <c r="B80" s="28" t="s">
        <v>878</v>
      </c>
    </row>
    <row r="81" spans="1:2" ht="16" x14ac:dyDescent="0.2">
      <c r="A81" s="28" t="s">
        <v>140</v>
      </c>
      <c r="B81" s="28" t="s">
        <v>360</v>
      </c>
    </row>
    <row r="82" spans="1:2" ht="16" x14ac:dyDescent="0.2">
      <c r="A82" s="28" t="s">
        <v>141</v>
      </c>
      <c r="B82" s="28" t="s">
        <v>879</v>
      </c>
    </row>
    <row r="83" spans="1:2" ht="32" x14ac:dyDescent="0.2">
      <c r="A83" s="28" t="s">
        <v>143</v>
      </c>
      <c r="B83" s="28"/>
    </row>
    <row r="84" spans="1:2" ht="16" x14ac:dyDescent="0.2">
      <c r="A84" s="28" t="s">
        <v>144</v>
      </c>
      <c r="B84" s="28" t="s">
        <v>880</v>
      </c>
    </row>
    <row r="85" spans="1:2" ht="32" x14ac:dyDescent="0.2">
      <c r="A85" s="28" t="s">
        <v>340</v>
      </c>
      <c r="B85" s="28" t="s">
        <v>881</v>
      </c>
    </row>
    <row r="87" spans="1:2" x14ac:dyDescent="0.2">
      <c r="A87" s="50" t="s">
        <v>145</v>
      </c>
      <c r="B87" s="42"/>
    </row>
    <row r="88" spans="1:2" x14ac:dyDescent="0.2">
      <c r="A88" s="26" t="s">
        <v>87</v>
      </c>
    </row>
    <row r="89" spans="1:2" x14ac:dyDescent="0.2">
      <c r="A89" s="27" t="s">
        <v>146</v>
      </c>
    </row>
    <row r="90" spans="1:2" x14ac:dyDescent="0.2">
      <c r="A90" s="27" t="s">
        <v>147</v>
      </c>
    </row>
    <row r="91" spans="1:2" x14ac:dyDescent="0.2">
      <c r="A91" s="27" t="s">
        <v>90</v>
      </c>
    </row>
    <row r="92" spans="1:2" x14ac:dyDescent="0.2">
      <c r="A92" s="27" t="s">
        <v>148</v>
      </c>
    </row>
    <row r="93" spans="1:2" x14ac:dyDescent="0.2">
      <c r="A93" s="27" t="s">
        <v>149</v>
      </c>
    </row>
    <row r="94" spans="1:2" x14ac:dyDescent="0.2">
      <c r="A94" s="25" t="s">
        <v>93</v>
      </c>
      <c r="B94" s="25" t="s">
        <v>94</v>
      </c>
    </row>
    <row r="95" spans="1:2" ht="32" x14ac:dyDescent="0.2">
      <c r="A95" s="28" t="s">
        <v>151</v>
      </c>
      <c r="B95" s="28"/>
    </row>
    <row r="97" spans="1:2" x14ac:dyDescent="0.2">
      <c r="A97" s="50" t="s">
        <v>152</v>
      </c>
      <c r="B97" s="42"/>
    </row>
    <row r="98" spans="1:2" x14ac:dyDescent="0.2">
      <c r="A98" s="26" t="s">
        <v>87</v>
      </c>
    </row>
    <row r="99" spans="1:2" x14ac:dyDescent="0.2">
      <c r="A99" s="27" t="s">
        <v>153</v>
      </c>
    </row>
    <row r="100" spans="1:2" x14ac:dyDescent="0.2">
      <c r="A100" s="27" t="s">
        <v>154</v>
      </c>
    </row>
    <row r="101" spans="1:2" x14ac:dyDescent="0.2">
      <c r="A101" s="27" t="s">
        <v>155</v>
      </c>
    </row>
    <row r="102" spans="1:2" x14ac:dyDescent="0.2">
      <c r="A102" s="27" t="s">
        <v>156</v>
      </c>
    </row>
    <row r="103" spans="1:2" x14ac:dyDescent="0.2">
      <c r="A103" s="27" t="s">
        <v>157</v>
      </c>
    </row>
    <row r="104" spans="1:2" x14ac:dyDescent="0.2">
      <c r="A104" s="25" t="s">
        <v>93</v>
      </c>
      <c r="B104" s="25" t="s">
        <v>94</v>
      </c>
    </row>
    <row r="105" spans="1:2" ht="32" x14ac:dyDescent="0.2">
      <c r="A105" s="28" t="s">
        <v>158</v>
      </c>
      <c r="B105" s="28" t="s">
        <v>882</v>
      </c>
    </row>
    <row r="106" spans="1:2" ht="32" x14ac:dyDescent="0.2">
      <c r="A106" s="28" t="s">
        <v>335</v>
      </c>
      <c r="B106" s="28" t="s">
        <v>883</v>
      </c>
    </row>
    <row r="107" spans="1:2" ht="16" x14ac:dyDescent="0.2">
      <c r="A107" s="28" t="s">
        <v>159</v>
      </c>
      <c r="B107" s="28" t="s">
        <v>884</v>
      </c>
    </row>
    <row r="108" spans="1:2" ht="32" x14ac:dyDescent="0.2">
      <c r="A108" s="28" t="s">
        <v>160</v>
      </c>
      <c r="B108" s="28" t="s">
        <v>301</v>
      </c>
    </row>
    <row r="110" spans="1:2" x14ac:dyDescent="0.2">
      <c r="A110" s="50" t="s">
        <v>161</v>
      </c>
      <c r="B110" s="42"/>
    </row>
    <row r="111" spans="1:2" x14ac:dyDescent="0.2">
      <c r="A111" s="26" t="s">
        <v>87</v>
      </c>
    </row>
    <row r="112" spans="1:2" x14ac:dyDescent="0.2">
      <c r="A112" s="27" t="s">
        <v>162</v>
      </c>
    </row>
    <row r="113" spans="1:2" x14ac:dyDescent="0.2">
      <c r="A113" s="27" t="s">
        <v>163</v>
      </c>
    </row>
    <row r="114" spans="1:2" x14ac:dyDescent="0.2">
      <c r="A114" s="27" t="s">
        <v>164</v>
      </c>
    </row>
    <row r="115" spans="1:2" x14ac:dyDescent="0.2">
      <c r="A115" s="27" t="s">
        <v>165</v>
      </c>
    </row>
    <row r="116" spans="1:2" x14ac:dyDescent="0.2">
      <c r="A116" s="27" t="s">
        <v>166</v>
      </c>
    </row>
    <row r="117" spans="1:2" x14ac:dyDescent="0.2">
      <c r="A117" s="25" t="s">
        <v>93</v>
      </c>
      <c r="B117" s="25" t="s">
        <v>94</v>
      </c>
    </row>
    <row r="118" spans="1:2" ht="32" x14ac:dyDescent="0.2">
      <c r="A118" s="28" t="s">
        <v>167</v>
      </c>
      <c r="B118" s="28" t="s">
        <v>298</v>
      </c>
    </row>
    <row r="119" spans="1:2" ht="32" x14ac:dyDescent="0.2">
      <c r="A119" s="28" t="s">
        <v>339</v>
      </c>
      <c r="B119" s="28" t="s">
        <v>885</v>
      </c>
    </row>
    <row r="120" spans="1:2" ht="32" x14ac:dyDescent="0.2">
      <c r="A120" s="28" t="s">
        <v>168</v>
      </c>
      <c r="B120" s="28" t="s">
        <v>301</v>
      </c>
    </row>
    <row r="122" spans="1:2" x14ac:dyDescent="0.2">
      <c r="A122" s="50" t="s">
        <v>169</v>
      </c>
      <c r="B122" s="42"/>
    </row>
    <row r="123" spans="1:2" x14ac:dyDescent="0.2">
      <c r="A123" s="26" t="s">
        <v>87</v>
      </c>
    </row>
    <row r="124" spans="1:2" x14ac:dyDescent="0.2">
      <c r="A124" s="27" t="s">
        <v>170</v>
      </c>
    </row>
    <row r="125" spans="1:2" x14ac:dyDescent="0.2">
      <c r="A125" s="27" t="s">
        <v>171</v>
      </c>
    </row>
    <row r="126" spans="1:2" x14ac:dyDescent="0.2">
      <c r="A126" s="27" t="s">
        <v>172</v>
      </c>
    </row>
    <row r="127" spans="1:2" x14ac:dyDescent="0.2">
      <c r="A127" s="27" t="s">
        <v>134</v>
      </c>
    </row>
    <row r="128" spans="1:2" x14ac:dyDescent="0.2">
      <c r="A128" s="27" t="s">
        <v>173</v>
      </c>
    </row>
    <row r="129" spans="1:2" x14ac:dyDescent="0.2">
      <c r="A129" s="25" t="s">
        <v>93</v>
      </c>
      <c r="B129" s="25" t="s">
        <v>94</v>
      </c>
    </row>
    <row r="130" spans="1:2" ht="16" x14ac:dyDescent="0.2">
      <c r="A130" s="28" t="s">
        <v>174</v>
      </c>
      <c r="B130" s="28" t="s">
        <v>423</v>
      </c>
    </row>
    <row r="131" spans="1:2" ht="16" x14ac:dyDescent="0.2">
      <c r="A131" s="28" t="s">
        <v>803</v>
      </c>
      <c r="B131" s="28"/>
    </row>
    <row r="133" spans="1:2" x14ac:dyDescent="0.2">
      <c r="A133" s="50" t="s">
        <v>175</v>
      </c>
      <c r="B133" s="42"/>
    </row>
    <row r="134" spans="1:2" x14ac:dyDescent="0.2">
      <c r="A134" s="26" t="s">
        <v>87</v>
      </c>
    </row>
    <row r="135" spans="1:2" x14ac:dyDescent="0.2">
      <c r="A135" s="27" t="s">
        <v>176</v>
      </c>
    </row>
    <row r="136" spans="1:2" x14ac:dyDescent="0.2">
      <c r="A136" s="27" t="s">
        <v>177</v>
      </c>
    </row>
    <row r="137" spans="1:2" x14ac:dyDescent="0.2">
      <c r="A137" s="27" t="s">
        <v>178</v>
      </c>
    </row>
    <row r="138" spans="1:2" x14ac:dyDescent="0.2">
      <c r="A138" s="27" t="s">
        <v>179</v>
      </c>
    </row>
    <row r="139" spans="1:2" x14ac:dyDescent="0.2">
      <c r="A139" s="27" t="s">
        <v>180</v>
      </c>
    </row>
    <row r="140" spans="1:2" x14ac:dyDescent="0.2">
      <c r="A140" s="25" t="s">
        <v>93</v>
      </c>
      <c r="B140" s="25" t="s">
        <v>94</v>
      </c>
    </row>
    <row r="141" spans="1:2" ht="32" x14ac:dyDescent="0.2">
      <c r="A141" s="28" t="s">
        <v>332</v>
      </c>
      <c r="B141" s="28" t="s">
        <v>886</v>
      </c>
    </row>
    <row r="142" spans="1:2" ht="32" x14ac:dyDescent="0.2">
      <c r="A142" s="28" t="s">
        <v>181</v>
      </c>
      <c r="B142" s="28" t="s">
        <v>887</v>
      </c>
    </row>
    <row r="143" spans="1:2" ht="16" x14ac:dyDescent="0.2">
      <c r="A143" s="28" t="s">
        <v>182</v>
      </c>
      <c r="B143" s="28" t="s">
        <v>888</v>
      </c>
    </row>
    <row r="144" spans="1:2" ht="32" x14ac:dyDescent="0.2">
      <c r="A144" s="28" t="s">
        <v>183</v>
      </c>
      <c r="B144" s="28" t="s">
        <v>889</v>
      </c>
    </row>
    <row r="145" spans="1:2" ht="16" x14ac:dyDescent="0.2">
      <c r="A145" s="28" t="s">
        <v>364</v>
      </c>
      <c r="B145" s="28" t="s">
        <v>405</v>
      </c>
    </row>
  </sheetData>
  <mergeCells count="9">
    <mergeCell ref="A68:B68"/>
    <mergeCell ref="A133:B133"/>
    <mergeCell ref="A14:B14"/>
    <mergeCell ref="A1:B1"/>
    <mergeCell ref="A110:B110"/>
    <mergeCell ref="A122:B122"/>
    <mergeCell ref="A58:B58"/>
    <mergeCell ref="A97:B97"/>
    <mergeCell ref="A87:B87"/>
  </mergeCells>
  <dataValidations count="1">
    <dataValidation type="list" allowBlank="1" sqref="B4:B11" xr:uid="{00000000-0002-0000-1A00-000000000000}">
      <formula1>"0,1,2,3,4,5"</formula1>
    </dataValidation>
  </dataValidations>
  <pageMargins left="0.75" right="0.75" top="1" bottom="1" header="0.5" footer="0.5"/>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B00-000000000000}">
  <sheetPr>
    <tabColor rgb="FFD9D9D9"/>
  </sheetPr>
  <dimension ref="A1:B147"/>
  <sheetViews>
    <sheetView topLeftCell="A86" workbookViewId="0">
      <selection sqref="A1:B1"/>
    </sheetView>
  </sheetViews>
  <sheetFormatPr baseColWidth="10" defaultColWidth="8.83203125" defaultRowHeight="15" x14ac:dyDescent="0.2"/>
  <cols>
    <col min="1" max="1" width="50" customWidth="1"/>
    <col min="2" max="2" width="80" customWidth="1"/>
  </cols>
  <sheetData>
    <row r="1" spans="1:2" ht="19" x14ac:dyDescent="0.2">
      <c r="A1" s="51" t="s">
        <v>890</v>
      </c>
      <c r="B1" s="42"/>
    </row>
    <row r="3" spans="1:2" x14ac:dyDescent="0.2">
      <c r="A3" s="22" t="s">
        <v>76</v>
      </c>
      <c r="B3" s="22" t="s">
        <v>77</v>
      </c>
    </row>
    <row r="4" spans="1:2" x14ac:dyDescent="0.2">
      <c r="A4" s="23" t="s">
        <v>78</v>
      </c>
      <c r="B4" s="24">
        <v>3</v>
      </c>
    </row>
    <row r="5" spans="1:2" x14ac:dyDescent="0.2">
      <c r="A5" s="23" t="s">
        <v>79</v>
      </c>
      <c r="B5" s="24">
        <v>4</v>
      </c>
    </row>
    <row r="6" spans="1:2" x14ac:dyDescent="0.2">
      <c r="A6" s="23" t="s">
        <v>80</v>
      </c>
      <c r="B6" s="24">
        <v>3</v>
      </c>
    </row>
    <row r="7" spans="1:2" x14ac:dyDescent="0.2">
      <c r="A7" s="23" t="s">
        <v>81</v>
      </c>
      <c r="B7" s="24">
        <v>5</v>
      </c>
    </row>
    <row r="8" spans="1:2" x14ac:dyDescent="0.2">
      <c r="A8" s="23" t="s">
        <v>82</v>
      </c>
      <c r="B8" s="24">
        <v>3</v>
      </c>
    </row>
    <row r="9" spans="1:2" x14ac:dyDescent="0.2">
      <c r="A9" s="23" t="s">
        <v>83</v>
      </c>
      <c r="B9" s="24">
        <v>3</v>
      </c>
    </row>
    <row r="10" spans="1:2" x14ac:dyDescent="0.2">
      <c r="A10" s="23" t="s">
        <v>84</v>
      </c>
      <c r="B10" s="24">
        <v>2</v>
      </c>
    </row>
    <row r="11" spans="1:2" x14ac:dyDescent="0.2">
      <c r="A11" s="23" t="s">
        <v>85</v>
      </c>
      <c r="B11" s="24">
        <v>4</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891</v>
      </c>
    </row>
    <row r="23" spans="1:2" ht="32" x14ac:dyDescent="0.2">
      <c r="A23" s="28" t="s">
        <v>96</v>
      </c>
      <c r="B23" s="28" t="s">
        <v>892</v>
      </c>
    </row>
    <row r="24" spans="1:2" ht="32" x14ac:dyDescent="0.2">
      <c r="A24" s="28" t="s">
        <v>97</v>
      </c>
      <c r="B24" s="28" t="s">
        <v>893</v>
      </c>
    </row>
    <row r="25" spans="1:2" ht="32" x14ac:dyDescent="0.2">
      <c r="A25" s="28" t="s">
        <v>99</v>
      </c>
      <c r="B25" s="28" t="s">
        <v>892</v>
      </c>
    </row>
    <row r="26" spans="1:2" ht="32" x14ac:dyDescent="0.2">
      <c r="A26" s="28" t="s">
        <v>98</v>
      </c>
      <c r="B26" s="28" t="s">
        <v>334</v>
      </c>
    </row>
    <row r="27" spans="1:2" ht="16" x14ac:dyDescent="0.2">
      <c r="A27" s="28" t="s">
        <v>100</v>
      </c>
      <c r="B27" s="28" t="s">
        <v>894</v>
      </c>
    </row>
    <row r="28" spans="1:2" ht="16" x14ac:dyDescent="0.2">
      <c r="A28" s="28" t="s">
        <v>101</v>
      </c>
      <c r="B28" s="28" t="s">
        <v>493</v>
      </c>
    </row>
    <row r="29" spans="1:2" ht="16" x14ac:dyDescent="0.2">
      <c r="A29" s="28" t="s">
        <v>347</v>
      </c>
      <c r="B29" s="28"/>
    </row>
    <row r="30" spans="1:2" ht="32" x14ac:dyDescent="0.2">
      <c r="A30" s="28" t="s">
        <v>102</v>
      </c>
      <c r="B30" s="28" t="s">
        <v>892</v>
      </c>
    </row>
    <row r="31" spans="1:2" ht="32" x14ac:dyDescent="0.2">
      <c r="A31" s="28" t="s">
        <v>349</v>
      </c>
      <c r="B31" s="28"/>
    </row>
    <row r="32" spans="1:2" ht="32" x14ac:dyDescent="0.2">
      <c r="A32" s="28" t="s">
        <v>104</v>
      </c>
      <c r="B32" s="28"/>
    </row>
    <row r="33" spans="1:2" ht="32" x14ac:dyDescent="0.2">
      <c r="A33" s="28" t="s">
        <v>105</v>
      </c>
      <c r="B33" s="28" t="s">
        <v>895</v>
      </c>
    </row>
    <row r="34" spans="1:2" ht="32" x14ac:dyDescent="0.2">
      <c r="A34" s="28" t="s">
        <v>106</v>
      </c>
      <c r="B34" s="28" t="s">
        <v>896</v>
      </c>
    </row>
    <row r="35" spans="1:2" ht="32" x14ac:dyDescent="0.2">
      <c r="A35" s="28" t="s">
        <v>107</v>
      </c>
      <c r="B35" s="28" t="s">
        <v>897</v>
      </c>
    </row>
    <row r="36" spans="1:2" ht="16" x14ac:dyDescent="0.2">
      <c r="A36" s="28" t="s">
        <v>108</v>
      </c>
      <c r="B36" s="28"/>
    </row>
    <row r="37" spans="1:2" ht="16" x14ac:dyDescent="0.2">
      <c r="A37" s="28" t="s">
        <v>98</v>
      </c>
      <c r="B37" s="28" t="s">
        <v>335</v>
      </c>
    </row>
    <row r="38" spans="1:2" ht="16" x14ac:dyDescent="0.2">
      <c r="A38" s="28" t="s">
        <v>109</v>
      </c>
      <c r="B38" s="28"/>
    </row>
    <row r="39" spans="1:2" ht="32" x14ac:dyDescent="0.2">
      <c r="A39" s="28" t="s">
        <v>110</v>
      </c>
      <c r="B39" s="28" t="s">
        <v>898</v>
      </c>
    </row>
    <row r="40" spans="1:2" ht="16" x14ac:dyDescent="0.2">
      <c r="A40" s="28" t="s">
        <v>111</v>
      </c>
      <c r="B40" s="28"/>
    </row>
    <row r="41" spans="1:2" ht="16" x14ac:dyDescent="0.2">
      <c r="A41" s="28" t="s">
        <v>112</v>
      </c>
      <c r="B41" s="28" t="s">
        <v>899</v>
      </c>
    </row>
    <row r="42" spans="1:2" ht="32" x14ac:dyDescent="0.2">
      <c r="A42" s="28" t="s">
        <v>113</v>
      </c>
      <c r="B42" s="28" t="s">
        <v>479</v>
      </c>
    </row>
    <row r="43" spans="1:2" ht="16" x14ac:dyDescent="0.2">
      <c r="A43" s="28" t="s">
        <v>114</v>
      </c>
      <c r="B43" s="28" t="s">
        <v>900</v>
      </c>
    </row>
    <row r="44" spans="1:2" ht="16" x14ac:dyDescent="0.2">
      <c r="A44" s="28" t="s">
        <v>115</v>
      </c>
      <c r="B44" s="28" t="s">
        <v>901</v>
      </c>
    </row>
    <row r="45" spans="1:2" ht="16" x14ac:dyDescent="0.2">
      <c r="A45" s="28" t="s">
        <v>116</v>
      </c>
      <c r="B45" s="28" t="s">
        <v>902</v>
      </c>
    </row>
    <row r="46" spans="1:2" ht="16" x14ac:dyDescent="0.2">
      <c r="A46" s="28" t="s">
        <v>98</v>
      </c>
      <c r="B46" s="28" t="s">
        <v>338</v>
      </c>
    </row>
    <row r="47" spans="1:2" ht="16" x14ac:dyDescent="0.2">
      <c r="A47" s="28" t="s">
        <v>117</v>
      </c>
      <c r="B47" s="28" t="s">
        <v>903</v>
      </c>
    </row>
    <row r="48" spans="1:2" ht="16" x14ac:dyDescent="0.2">
      <c r="A48" s="28" t="s">
        <v>118</v>
      </c>
      <c r="B48" s="28" t="s">
        <v>902</v>
      </c>
    </row>
    <row r="49" spans="1:2" ht="16" x14ac:dyDescent="0.2">
      <c r="A49" s="28" t="s">
        <v>119</v>
      </c>
      <c r="B49" s="28" t="s">
        <v>904</v>
      </c>
    </row>
    <row r="50" spans="1:2" ht="16" x14ac:dyDescent="0.2">
      <c r="A50" s="28" t="s">
        <v>120</v>
      </c>
      <c r="B50" s="28"/>
    </row>
    <row r="51" spans="1:2" ht="16" x14ac:dyDescent="0.2">
      <c r="A51" s="28" t="s">
        <v>121</v>
      </c>
      <c r="B51" s="28" t="s">
        <v>899</v>
      </c>
    </row>
    <row r="52" spans="1:2" ht="32" x14ac:dyDescent="0.2">
      <c r="A52" s="28" t="s">
        <v>122</v>
      </c>
      <c r="B52" s="28" t="s">
        <v>902</v>
      </c>
    </row>
    <row r="53" spans="1:2" ht="16" x14ac:dyDescent="0.2">
      <c r="A53" s="28" t="s">
        <v>295</v>
      </c>
      <c r="B53" s="28"/>
    </row>
    <row r="54" spans="1:2" ht="16" x14ac:dyDescent="0.2">
      <c r="A54" s="28" t="s">
        <v>905</v>
      </c>
      <c r="B54" s="28"/>
    </row>
    <row r="55" spans="1:2" ht="16" x14ac:dyDescent="0.2">
      <c r="A55" s="28" t="s">
        <v>790</v>
      </c>
      <c r="B55" s="28"/>
    </row>
    <row r="56" spans="1:2" ht="16" x14ac:dyDescent="0.2">
      <c r="A56" s="28" t="s">
        <v>791</v>
      </c>
      <c r="B56" s="28"/>
    </row>
    <row r="58" spans="1:2" x14ac:dyDescent="0.2">
      <c r="A58" s="50" t="s">
        <v>123</v>
      </c>
      <c r="B58" s="42"/>
    </row>
    <row r="59" spans="1:2" x14ac:dyDescent="0.2">
      <c r="A59" s="26" t="s">
        <v>87</v>
      </c>
    </row>
    <row r="60" spans="1:2" x14ac:dyDescent="0.2">
      <c r="A60" s="27" t="s">
        <v>124</v>
      </c>
    </row>
    <row r="61" spans="1:2" x14ac:dyDescent="0.2">
      <c r="A61" s="27" t="s">
        <v>125</v>
      </c>
    </row>
    <row r="62" spans="1:2" x14ac:dyDescent="0.2">
      <c r="A62" s="27" t="s">
        <v>126</v>
      </c>
    </row>
    <row r="63" spans="1:2" x14ac:dyDescent="0.2">
      <c r="A63" s="27" t="s">
        <v>127</v>
      </c>
    </row>
    <row r="64" spans="1:2" x14ac:dyDescent="0.2">
      <c r="A64" s="27" t="s">
        <v>128</v>
      </c>
    </row>
    <row r="65" spans="1:2" x14ac:dyDescent="0.2">
      <c r="A65" s="25" t="s">
        <v>93</v>
      </c>
      <c r="B65" s="25" t="s">
        <v>94</v>
      </c>
    </row>
    <row r="66" spans="1:2" ht="32" x14ac:dyDescent="0.2">
      <c r="A66" s="28" t="s">
        <v>129</v>
      </c>
      <c r="B66" s="28" t="s">
        <v>892</v>
      </c>
    </row>
    <row r="67" spans="1:2" ht="48" x14ac:dyDescent="0.2">
      <c r="A67" s="28" t="s">
        <v>352</v>
      </c>
      <c r="B67" s="28" t="s">
        <v>906</v>
      </c>
    </row>
    <row r="69" spans="1:2" x14ac:dyDescent="0.2">
      <c r="A69" s="50" t="s">
        <v>130</v>
      </c>
      <c r="B69" s="42"/>
    </row>
    <row r="70" spans="1:2" x14ac:dyDescent="0.2">
      <c r="A70" s="26" t="s">
        <v>87</v>
      </c>
    </row>
    <row r="71" spans="1:2" x14ac:dyDescent="0.2">
      <c r="A71" s="27" t="s">
        <v>131</v>
      </c>
    </row>
    <row r="72" spans="1:2" x14ac:dyDescent="0.2">
      <c r="A72" s="27" t="s">
        <v>132</v>
      </c>
    </row>
    <row r="73" spans="1:2" x14ac:dyDescent="0.2">
      <c r="A73" s="27" t="s">
        <v>133</v>
      </c>
    </row>
    <row r="74" spans="1:2" x14ac:dyDescent="0.2">
      <c r="A74" s="27" t="s">
        <v>134</v>
      </c>
    </row>
    <row r="75" spans="1:2" x14ac:dyDescent="0.2">
      <c r="A75" s="27" t="s">
        <v>135</v>
      </c>
    </row>
    <row r="76" spans="1:2" x14ac:dyDescent="0.2">
      <c r="A76" s="25" t="s">
        <v>93</v>
      </c>
      <c r="B76" s="25" t="s">
        <v>94</v>
      </c>
    </row>
    <row r="77" spans="1:2" ht="16" x14ac:dyDescent="0.2">
      <c r="A77" s="28" t="s">
        <v>136</v>
      </c>
      <c r="B77" s="28" t="s">
        <v>875</v>
      </c>
    </row>
    <row r="78" spans="1:2" ht="32" x14ac:dyDescent="0.2">
      <c r="A78" s="28" t="s">
        <v>137</v>
      </c>
      <c r="B78" s="28" t="s">
        <v>523</v>
      </c>
    </row>
    <row r="79" spans="1:2" ht="32" x14ac:dyDescent="0.2">
      <c r="A79" s="28" t="s">
        <v>138</v>
      </c>
      <c r="B79" s="28" t="s">
        <v>907</v>
      </c>
    </row>
    <row r="80" spans="1:2" ht="32" x14ac:dyDescent="0.2">
      <c r="A80" s="28" t="s">
        <v>336</v>
      </c>
      <c r="B80" s="28" t="s">
        <v>908</v>
      </c>
    </row>
    <row r="81" spans="1:2" ht="32" x14ac:dyDescent="0.2">
      <c r="A81" s="28" t="s">
        <v>139</v>
      </c>
      <c r="B81" s="28" t="s">
        <v>909</v>
      </c>
    </row>
    <row r="82" spans="1:2" ht="16" x14ac:dyDescent="0.2">
      <c r="A82" s="28" t="s">
        <v>140</v>
      </c>
      <c r="B82" s="28"/>
    </row>
    <row r="83" spans="1:2" ht="16" x14ac:dyDescent="0.2">
      <c r="A83" s="28" t="s">
        <v>141</v>
      </c>
      <c r="B83" s="28" t="s">
        <v>910</v>
      </c>
    </row>
    <row r="84" spans="1:2" ht="32" x14ac:dyDescent="0.2">
      <c r="A84" s="28" t="s">
        <v>143</v>
      </c>
      <c r="B84" s="28"/>
    </row>
    <row r="85" spans="1:2" ht="16" x14ac:dyDescent="0.2">
      <c r="A85" s="28" t="s">
        <v>144</v>
      </c>
      <c r="B85" s="28" t="s">
        <v>479</v>
      </c>
    </row>
    <row r="86" spans="1:2" ht="32" x14ac:dyDescent="0.2">
      <c r="A86" s="28" t="s">
        <v>340</v>
      </c>
      <c r="B86" s="28" t="s">
        <v>911</v>
      </c>
    </row>
    <row r="88" spans="1:2" x14ac:dyDescent="0.2">
      <c r="A88" s="50" t="s">
        <v>145</v>
      </c>
      <c r="B88" s="42"/>
    </row>
    <row r="89" spans="1:2" x14ac:dyDescent="0.2">
      <c r="A89" s="26" t="s">
        <v>87</v>
      </c>
    </row>
    <row r="90" spans="1:2" x14ac:dyDescent="0.2">
      <c r="A90" s="27" t="s">
        <v>146</v>
      </c>
    </row>
    <row r="91" spans="1:2" x14ac:dyDescent="0.2">
      <c r="A91" s="27" t="s">
        <v>147</v>
      </c>
    </row>
    <row r="92" spans="1:2" x14ac:dyDescent="0.2">
      <c r="A92" s="27" t="s">
        <v>90</v>
      </c>
    </row>
    <row r="93" spans="1:2" x14ac:dyDescent="0.2">
      <c r="A93" s="27" t="s">
        <v>148</v>
      </c>
    </row>
    <row r="94" spans="1:2" x14ac:dyDescent="0.2">
      <c r="A94" s="27" t="s">
        <v>149</v>
      </c>
    </row>
    <row r="95" spans="1:2" x14ac:dyDescent="0.2">
      <c r="A95" s="25" t="s">
        <v>93</v>
      </c>
      <c r="B95" s="25" t="s">
        <v>94</v>
      </c>
    </row>
    <row r="96" spans="1:2" ht="32" x14ac:dyDescent="0.2">
      <c r="A96" s="28" t="s">
        <v>337</v>
      </c>
      <c r="B96" s="28" t="s">
        <v>912</v>
      </c>
    </row>
    <row r="97" spans="1:2" ht="32" x14ac:dyDescent="0.2">
      <c r="A97" s="28" t="s">
        <v>151</v>
      </c>
      <c r="B97" s="28"/>
    </row>
    <row r="99" spans="1:2" x14ac:dyDescent="0.2">
      <c r="A99" s="50" t="s">
        <v>152</v>
      </c>
      <c r="B99" s="42"/>
    </row>
    <row r="100" spans="1:2" x14ac:dyDescent="0.2">
      <c r="A100" s="26" t="s">
        <v>87</v>
      </c>
    </row>
    <row r="101" spans="1:2" x14ac:dyDescent="0.2">
      <c r="A101" s="27" t="s">
        <v>153</v>
      </c>
    </row>
    <row r="102" spans="1:2" x14ac:dyDescent="0.2">
      <c r="A102" s="27" t="s">
        <v>154</v>
      </c>
    </row>
    <row r="103" spans="1:2" x14ac:dyDescent="0.2">
      <c r="A103" s="27" t="s">
        <v>155</v>
      </c>
    </row>
    <row r="104" spans="1:2" x14ac:dyDescent="0.2">
      <c r="A104" s="27" t="s">
        <v>156</v>
      </c>
    </row>
    <row r="105" spans="1:2" x14ac:dyDescent="0.2">
      <c r="A105" s="27" t="s">
        <v>157</v>
      </c>
    </row>
    <row r="106" spans="1:2" x14ac:dyDescent="0.2">
      <c r="A106" s="25" t="s">
        <v>93</v>
      </c>
      <c r="B106" s="25" t="s">
        <v>94</v>
      </c>
    </row>
    <row r="107" spans="1:2" ht="32" x14ac:dyDescent="0.2">
      <c r="A107" s="28" t="s">
        <v>158</v>
      </c>
      <c r="B107" s="28" t="s">
        <v>902</v>
      </c>
    </row>
    <row r="108" spans="1:2" ht="16" x14ac:dyDescent="0.2">
      <c r="A108" s="28" t="s">
        <v>159</v>
      </c>
      <c r="B108" s="28" t="s">
        <v>913</v>
      </c>
    </row>
    <row r="109" spans="1:2" ht="32" x14ac:dyDescent="0.2">
      <c r="A109" s="28" t="s">
        <v>160</v>
      </c>
      <c r="B109" s="28" t="s">
        <v>914</v>
      </c>
    </row>
    <row r="110" spans="1:2" ht="32" x14ac:dyDescent="0.2">
      <c r="A110" s="28" t="s">
        <v>341</v>
      </c>
      <c r="B110" s="28" t="s">
        <v>902</v>
      </c>
    </row>
    <row r="112" spans="1:2" x14ac:dyDescent="0.2">
      <c r="A112" s="50" t="s">
        <v>161</v>
      </c>
      <c r="B112" s="42"/>
    </row>
    <row r="113" spans="1:2" x14ac:dyDescent="0.2">
      <c r="A113" s="26" t="s">
        <v>87</v>
      </c>
    </row>
    <row r="114" spans="1:2" x14ac:dyDescent="0.2">
      <c r="A114" s="27" t="s">
        <v>162</v>
      </c>
    </row>
    <row r="115" spans="1:2" x14ac:dyDescent="0.2">
      <c r="A115" s="27" t="s">
        <v>163</v>
      </c>
    </row>
    <row r="116" spans="1:2" x14ac:dyDescent="0.2">
      <c r="A116" s="27" t="s">
        <v>164</v>
      </c>
    </row>
    <row r="117" spans="1:2" x14ac:dyDescent="0.2">
      <c r="A117" s="27" t="s">
        <v>165</v>
      </c>
    </row>
    <row r="118" spans="1:2" x14ac:dyDescent="0.2">
      <c r="A118" s="27" t="s">
        <v>166</v>
      </c>
    </row>
    <row r="119" spans="1:2" x14ac:dyDescent="0.2">
      <c r="A119" s="25" t="s">
        <v>93</v>
      </c>
      <c r="B119" s="25" t="s">
        <v>94</v>
      </c>
    </row>
    <row r="120" spans="1:2" ht="32" x14ac:dyDescent="0.2">
      <c r="A120" s="28" t="s">
        <v>167</v>
      </c>
      <c r="B120" s="28" t="s">
        <v>902</v>
      </c>
    </row>
    <row r="121" spans="1:2" ht="32" x14ac:dyDescent="0.2">
      <c r="A121" s="28" t="s">
        <v>339</v>
      </c>
      <c r="B121" s="28" t="s">
        <v>915</v>
      </c>
    </row>
    <row r="122" spans="1:2" ht="32" x14ac:dyDescent="0.2">
      <c r="A122" s="28" t="s">
        <v>168</v>
      </c>
      <c r="B122" s="28"/>
    </row>
    <row r="124" spans="1:2" x14ac:dyDescent="0.2">
      <c r="A124" s="50" t="s">
        <v>169</v>
      </c>
      <c r="B124" s="42"/>
    </row>
    <row r="125" spans="1:2" x14ac:dyDescent="0.2">
      <c r="A125" s="26" t="s">
        <v>87</v>
      </c>
    </row>
    <row r="126" spans="1:2" x14ac:dyDescent="0.2">
      <c r="A126" s="27" t="s">
        <v>170</v>
      </c>
    </row>
    <row r="127" spans="1:2" x14ac:dyDescent="0.2">
      <c r="A127" s="27" t="s">
        <v>171</v>
      </c>
    </row>
    <row r="128" spans="1:2" x14ac:dyDescent="0.2">
      <c r="A128" s="27" t="s">
        <v>172</v>
      </c>
    </row>
    <row r="129" spans="1:2" x14ac:dyDescent="0.2">
      <c r="A129" s="27" t="s">
        <v>134</v>
      </c>
    </row>
    <row r="130" spans="1:2" x14ac:dyDescent="0.2">
      <c r="A130" s="27" t="s">
        <v>173</v>
      </c>
    </row>
    <row r="131" spans="1:2" x14ac:dyDescent="0.2">
      <c r="A131" s="25" t="s">
        <v>93</v>
      </c>
      <c r="B131" s="25" t="s">
        <v>94</v>
      </c>
    </row>
    <row r="132" spans="1:2" ht="16" x14ac:dyDescent="0.2">
      <c r="A132" s="28" t="s">
        <v>174</v>
      </c>
      <c r="B132" s="28" t="s">
        <v>899</v>
      </c>
    </row>
    <row r="133" spans="1:2" ht="16" x14ac:dyDescent="0.2">
      <c r="A133" s="28" t="s">
        <v>803</v>
      </c>
      <c r="B133" s="28"/>
    </row>
    <row r="135" spans="1:2" x14ac:dyDescent="0.2">
      <c r="A135" s="50" t="s">
        <v>175</v>
      </c>
      <c r="B135" s="42"/>
    </row>
    <row r="136" spans="1:2" x14ac:dyDescent="0.2">
      <c r="A136" s="26" t="s">
        <v>87</v>
      </c>
    </row>
    <row r="137" spans="1:2" x14ac:dyDescent="0.2">
      <c r="A137" s="27" t="s">
        <v>176</v>
      </c>
    </row>
    <row r="138" spans="1:2" x14ac:dyDescent="0.2">
      <c r="A138" s="27" t="s">
        <v>177</v>
      </c>
    </row>
    <row r="139" spans="1:2" x14ac:dyDescent="0.2">
      <c r="A139" s="27" t="s">
        <v>178</v>
      </c>
    </row>
    <row r="140" spans="1:2" x14ac:dyDescent="0.2">
      <c r="A140" s="27" t="s">
        <v>179</v>
      </c>
    </row>
    <row r="141" spans="1:2" x14ac:dyDescent="0.2">
      <c r="A141" s="27" t="s">
        <v>180</v>
      </c>
    </row>
    <row r="142" spans="1:2" x14ac:dyDescent="0.2">
      <c r="A142" s="25" t="s">
        <v>93</v>
      </c>
      <c r="B142" s="25" t="s">
        <v>94</v>
      </c>
    </row>
    <row r="143" spans="1:2" ht="32" x14ac:dyDescent="0.2">
      <c r="A143" s="28" t="s">
        <v>332</v>
      </c>
      <c r="B143" s="28" t="s">
        <v>400</v>
      </c>
    </row>
    <row r="144" spans="1:2" ht="32" x14ac:dyDescent="0.2">
      <c r="A144" s="28" t="s">
        <v>181</v>
      </c>
      <c r="B144" s="28" t="s">
        <v>916</v>
      </c>
    </row>
    <row r="145" spans="1:2" ht="16" x14ac:dyDescent="0.2">
      <c r="A145" s="28" t="s">
        <v>182</v>
      </c>
      <c r="B145" s="28"/>
    </row>
    <row r="146" spans="1:2" ht="32" x14ac:dyDescent="0.2">
      <c r="A146" s="28" t="s">
        <v>183</v>
      </c>
      <c r="B146" s="28" t="s">
        <v>917</v>
      </c>
    </row>
    <row r="147" spans="1:2" ht="16" x14ac:dyDescent="0.2">
      <c r="A147" s="28" t="s">
        <v>364</v>
      </c>
      <c r="B147" s="28"/>
    </row>
  </sheetData>
  <mergeCells count="9">
    <mergeCell ref="A135:B135"/>
    <mergeCell ref="A124:B124"/>
    <mergeCell ref="A58:B58"/>
    <mergeCell ref="A69:B69"/>
    <mergeCell ref="A112:B112"/>
    <mergeCell ref="A99:B99"/>
    <mergeCell ref="A14:B14"/>
    <mergeCell ref="A88:B88"/>
    <mergeCell ref="A1:B1"/>
  </mergeCells>
  <dataValidations count="1">
    <dataValidation type="list" allowBlank="1" sqref="B4:B11" xr:uid="{00000000-0002-0000-1B00-000000000000}">
      <formula1>"0,1,2,3,4,5"</formula1>
    </dataValidation>
  </dataValidations>
  <pageMargins left="0.75" right="0.75" top="1" bottom="1" header="0.5" footer="0.5"/>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C00-000000000000}">
  <sheetPr>
    <tabColor rgb="FFD9D9D9"/>
  </sheetPr>
  <dimension ref="A1:B145"/>
  <sheetViews>
    <sheetView topLeftCell="A98" workbookViewId="0">
      <selection sqref="A1:B1"/>
    </sheetView>
  </sheetViews>
  <sheetFormatPr baseColWidth="10" defaultColWidth="8.83203125" defaultRowHeight="15" x14ac:dyDescent="0.2"/>
  <cols>
    <col min="1" max="1" width="50" customWidth="1"/>
    <col min="2" max="2" width="80" customWidth="1"/>
  </cols>
  <sheetData>
    <row r="1" spans="1:2" ht="19" x14ac:dyDescent="0.2">
      <c r="A1" s="51" t="s">
        <v>918</v>
      </c>
      <c r="B1" s="42"/>
    </row>
    <row r="3" spans="1:2" x14ac:dyDescent="0.2">
      <c r="A3" s="22" t="s">
        <v>76</v>
      </c>
      <c r="B3" s="22" t="s">
        <v>77</v>
      </c>
    </row>
    <row r="4" spans="1:2" x14ac:dyDescent="0.2">
      <c r="A4" s="23" t="s">
        <v>78</v>
      </c>
      <c r="B4" s="24">
        <v>4</v>
      </c>
    </row>
    <row r="5" spans="1:2" x14ac:dyDescent="0.2">
      <c r="A5" s="23" t="s">
        <v>79</v>
      </c>
      <c r="B5" s="24">
        <v>5</v>
      </c>
    </row>
    <row r="6" spans="1:2" x14ac:dyDescent="0.2">
      <c r="A6" s="23" t="s">
        <v>80</v>
      </c>
      <c r="B6" s="24">
        <v>4</v>
      </c>
    </row>
    <row r="7" spans="1:2" x14ac:dyDescent="0.2">
      <c r="A7" s="23" t="s">
        <v>81</v>
      </c>
      <c r="B7" s="24">
        <v>1</v>
      </c>
    </row>
    <row r="8" spans="1:2" x14ac:dyDescent="0.2">
      <c r="A8" s="23" t="s">
        <v>82</v>
      </c>
      <c r="B8" s="24">
        <v>4</v>
      </c>
    </row>
    <row r="9" spans="1:2" x14ac:dyDescent="0.2">
      <c r="A9" s="23" t="s">
        <v>83</v>
      </c>
      <c r="B9" s="24">
        <v>4</v>
      </c>
    </row>
    <row r="10" spans="1:2" x14ac:dyDescent="0.2">
      <c r="A10" s="23" t="s">
        <v>84</v>
      </c>
      <c r="B10" s="24">
        <v>5</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919</v>
      </c>
    </row>
    <row r="23" spans="1:2" ht="32" x14ac:dyDescent="0.2">
      <c r="A23" s="28" t="s">
        <v>96</v>
      </c>
      <c r="B23" s="28" t="s">
        <v>920</v>
      </c>
    </row>
    <row r="24" spans="1:2" ht="32" x14ac:dyDescent="0.2">
      <c r="A24" s="28" t="s">
        <v>97</v>
      </c>
      <c r="B24" s="28" t="s">
        <v>921</v>
      </c>
    </row>
    <row r="25" spans="1:2" ht="16" x14ac:dyDescent="0.2">
      <c r="A25" s="28" t="s">
        <v>99</v>
      </c>
      <c r="B25" s="28" t="s">
        <v>922</v>
      </c>
    </row>
    <row r="26" spans="1:2" ht="16" x14ac:dyDescent="0.2">
      <c r="A26" s="28" t="s">
        <v>100</v>
      </c>
      <c r="B26" s="28" t="s">
        <v>923</v>
      </c>
    </row>
    <row r="27" spans="1:2" ht="16" x14ac:dyDescent="0.2">
      <c r="A27" s="28" t="s">
        <v>101</v>
      </c>
      <c r="B27" s="28" t="s">
        <v>346</v>
      </c>
    </row>
    <row r="28" spans="1:2" ht="16" x14ac:dyDescent="0.2">
      <c r="A28" s="28" t="s">
        <v>347</v>
      </c>
      <c r="B28" s="28" t="s">
        <v>301</v>
      </c>
    </row>
    <row r="29" spans="1:2" ht="16" x14ac:dyDescent="0.2">
      <c r="A29" s="28" t="s">
        <v>102</v>
      </c>
      <c r="B29" s="28" t="s">
        <v>924</v>
      </c>
    </row>
    <row r="30" spans="1:2" ht="32" x14ac:dyDescent="0.2">
      <c r="A30" s="28" t="s">
        <v>349</v>
      </c>
      <c r="B30" s="28" t="s">
        <v>298</v>
      </c>
    </row>
    <row r="31" spans="1:2" ht="32" x14ac:dyDescent="0.2">
      <c r="A31" s="28" t="s">
        <v>104</v>
      </c>
      <c r="B31" s="28" t="s">
        <v>925</v>
      </c>
    </row>
    <row r="32" spans="1:2" ht="32" x14ac:dyDescent="0.2">
      <c r="A32" s="28" t="s">
        <v>105</v>
      </c>
      <c r="B32" s="28" t="s">
        <v>926</v>
      </c>
    </row>
    <row r="33" spans="1:2" ht="32" x14ac:dyDescent="0.2">
      <c r="A33" s="28" t="s">
        <v>106</v>
      </c>
      <c r="B33" s="28" t="s">
        <v>927</v>
      </c>
    </row>
    <row r="34" spans="1:2" ht="32" x14ac:dyDescent="0.2">
      <c r="A34" s="28" t="s">
        <v>107</v>
      </c>
      <c r="B34" s="28" t="s">
        <v>928</v>
      </c>
    </row>
    <row r="35" spans="1:2" ht="16" x14ac:dyDescent="0.2">
      <c r="A35" s="28" t="s">
        <v>108</v>
      </c>
      <c r="B35" s="28"/>
    </row>
    <row r="36" spans="1:2" ht="16" x14ac:dyDescent="0.2">
      <c r="A36" s="28" t="s">
        <v>98</v>
      </c>
      <c r="B36" s="28" t="s">
        <v>335</v>
      </c>
    </row>
    <row r="37" spans="1:2" ht="16" x14ac:dyDescent="0.2">
      <c r="A37" s="28" t="s">
        <v>109</v>
      </c>
      <c r="B37" s="28" t="s">
        <v>929</v>
      </c>
    </row>
    <row r="38" spans="1:2" ht="32" x14ac:dyDescent="0.2">
      <c r="A38" s="28" t="s">
        <v>110</v>
      </c>
      <c r="B38" s="28" t="s">
        <v>930</v>
      </c>
    </row>
    <row r="39" spans="1:2" ht="16" x14ac:dyDescent="0.2">
      <c r="A39" s="28" t="s">
        <v>111</v>
      </c>
      <c r="B39" s="28" t="s">
        <v>931</v>
      </c>
    </row>
    <row r="40" spans="1:2" ht="16" x14ac:dyDescent="0.2">
      <c r="A40" s="28" t="s">
        <v>112</v>
      </c>
      <c r="B40" s="28" t="s">
        <v>301</v>
      </c>
    </row>
    <row r="41" spans="1:2" ht="32" x14ac:dyDescent="0.2">
      <c r="A41" s="28" t="s">
        <v>113</v>
      </c>
      <c r="B41" s="28" t="s">
        <v>932</v>
      </c>
    </row>
    <row r="42" spans="1:2" ht="16" x14ac:dyDescent="0.2">
      <c r="A42" s="28" t="s">
        <v>114</v>
      </c>
      <c r="B42" s="28" t="s">
        <v>933</v>
      </c>
    </row>
    <row r="43" spans="1:2" ht="16" x14ac:dyDescent="0.2">
      <c r="A43" s="28" t="s">
        <v>115</v>
      </c>
      <c r="B43" s="28" t="s">
        <v>934</v>
      </c>
    </row>
    <row r="44" spans="1:2" ht="32" x14ac:dyDescent="0.2">
      <c r="A44" s="28" t="s">
        <v>98</v>
      </c>
      <c r="B44" s="28" t="s">
        <v>337</v>
      </c>
    </row>
    <row r="45" spans="1:2" ht="16" x14ac:dyDescent="0.2">
      <c r="A45" s="28" t="s">
        <v>116</v>
      </c>
      <c r="B45" s="28"/>
    </row>
    <row r="46" spans="1:2" ht="16" x14ac:dyDescent="0.2">
      <c r="A46" s="28" t="s">
        <v>98</v>
      </c>
      <c r="B46" s="28" t="s">
        <v>338</v>
      </c>
    </row>
    <row r="47" spans="1:2" ht="16" x14ac:dyDescent="0.2">
      <c r="A47" s="28" t="s">
        <v>117</v>
      </c>
      <c r="B47" s="28" t="s">
        <v>935</v>
      </c>
    </row>
    <row r="48" spans="1:2" ht="16" x14ac:dyDescent="0.2">
      <c r="A48" s="28" t="s">
        <v>118</v>
      </c>
      <c r="B48" s="28"/>
    </row>
    <row r="49" spans="1:2" ht="16" x14ac:dyDescent="0.2">
      <c r="A49" s="28" t="s">
        <v>119</v>
      </c>
      <c r="B49" s="28" t="s">
        <v>301</v>
      </c>
    </row>
    <row r="50" spans="1:2" ht="16" x14ac:dyDescent="0.2">
      <c r="A50" s="28" t="s">
        <v>120</v>
      </c>
      <c r="B50" s="28"/>
    </row>
    <row r="51" spans="1:2" ht="16" x14ac:dyDescent="0.2">
      <c r="A51" s="28" t="s">
        <v>121</v>
      </c>
      <c r="B51" s="28" t="s">
        <v>936</v>
      </c>
    </row>
    <row r="52" spans="1:2" ht="32" x14ac:dyDescent="0.2">
      <c r="A52" s="28" t="s">
        <v>122</v>
      </c>
      <c r="B52" s="28" t="s">
        <v>937</v>
      </c>
    </row>
    <row r="53" spans="1:2" ht="32" x14ac:dyDescent="0.2">
      <c r="A53" s="28" t="s">
        <v>98</v>
      </c>
      <c r="B53" s="28" t="s">
        <v>340</v>
      </c>
    </row>
    <row r="54" spans="1:2" ht="16" x14ac:dyDescent="0.2">
      <c r="A54" s="28" t="s">
        <v>790</v>
      </c>
      <c r="B54" s="28"/>
    </row>
    <row r="55" spans="1:2" ht="16" x14ac:dyDescent="0.2">
      <c r="A55" s="28" t="s">
        <v>791</v>
      </c>
      <c r="B55" s="28"/>
    </row>
    <row r="57" spans="1:2" x14ac:dyDescent="0.2">
      <c r="A57" s="50" t="s">
        <v>123</v>
      </c>
      <c r="B57" s="42"/>
    </row>
    <row r="58" spans="1:2" x14ac:dyDescent="0.2">
      <c r="A58" s="26" t="s">
        <v>87</v>
      </c>
    </row>
    <row r="59" spans="1:2" x14ac:dyDescent="0.2">
      <c r="A59" s="27" t="s">
        <v>124</v>
      </c>
    </row>
    <row r="60" spans="1:2" x14ac:dyDescent="0.2">
      <c r="A60" s="27" t="s">
        <v>125</v>
      </c>
    </row>
    <row r="61" spans="1:2" x14ac:dyDescent="0.2">
      <c r="A61" s="27" t="s">
        <v>126</v>
      </c>
    </row>
    <row r="62" spans="1:2" x14ac:dyDescent="0.2">
      <c r="A62" s="27" t="s">
        <v>127</v>
      </c>
    </row>
    <row r="63" spans="1:2" x14ac:dyDescent="0.2">
      <c r="A63" s="27" t="s">
        <v>128</v>
      </c>
    </row>
    <row r="64" spans="1:2" x14ac:dyDescent="0.2">
      <c r="A64" s="25" t="s">
        <v>93</v>
      </c>
      <c r="B64" s="25" t="s">
        <v>94</v>
      </c>
    </row>
    <row r="65" spans="1:2" ht="16" x14ac:dyDescent="0.2">
      <c r="A65" s="28" t="s">
        <v>129</v>
      </c>
      <c r="B65" s="28" t="s">
        <v>922</v>
      </c>
    </row>
    <row r="66" spans="1:2" ht="32" x14ac:dyDescent="0.2">
      <c r="A66" s="28" t="s">
        <v>334</v>
      </c>
      <c r="B66" s="28" t="s">
        <v>938</v>
      </c>
    </row>
    <row r="67" spans="1:2" ht="48" x14ac:dyDescent="0.2">
      <c r="A67" s="28" t="s">
        <v>352</v>
      </c>
      <c r="B67" s="28" t="s">
        <v>939</v>
      </c>
    </row>
    <row r="69" spans="1:2" x14ac:dyDescent="0.2">
      <c r="A69" s="50" t="s">
        <v>130</v>
      </c>
      <c r="B69" s="42"/>
    </row>
    <row r="70" spans="1:2" x14ac:dyDescent="0.2">
      <c r="A70" s="26" t="s">
        <v>87</v>
      </c>
    </row>
    <row r="71" spans="1:2" x14ac:dyDescent="0.2">
      <c r="A71" s="27" t="s">
        <v>131</v>
      </c>
    </row>
    <row r="72" spans="1:2" x14ac:dyDescent="0.2">
      <c r="A72" s="27" t="s">
        <v>132</v>
      </c>
    </row>
    <row r="73" spans="1:2" x14ac:dyDescent="0.2">
      <c r="A73" s="27" t="s">
        <v>133</v>
      </c>
    </row>
    <row r="74" spans="1:2" x14ac:dyDescent="0.2">
      <c r="A74" s="27" t="s">
        <v>134</v>
      </c>
    </row>
    <row r="75" spans="1:2" x14ac:dyDescent="0.2">
      <c r="A75" s="27" t="s">
        <v>135</v>
      </c>
    </row>
    <row r="76" spans="1:2" x14ac:dyDescent="0.2">
      <c r="A76" s="25" t="s">
        <v>93</v>
      </c>
      <c r="B76" s="25" t="s">
        <v>94</v>
      </c>
    </row>
    <row r="77" spans="1:2" ht="16" x14ac:dyDescent="0.2">
      <c r="A77" s="28" t="s">
        <v>136</v>
      </c>
      <c r="B77" s="28" t="s">
        <v>621</v>
      </c>
    </row>
    <row r="78" spans="1:2" ht="32" x14ac:dyDescent="0.2">
      <c r="A78" s="28" t="s">
        <v>137</v>
      </c>
      <c r="B78" s="28" t="s">
        <v>622</v>
      </c>
    </row>
    <row r="79" spans="1:2" ht="16" x14ac:dyDescent="0.2">
      <c r="A79" s="28" t="s">
        <v>138</v>
      </c>
      <c r="B79" s="28" t="s">
        <v>940</v>
      </c>
    </row>
    <row r="80" spans="1:2" ht="32" x14ac:dyDescent="0.2">
      <c r="A80" s="28" t="s">
        <v>336</v>
      </c>
      <c r="B80" s="28" t="s">
        <v>941</v>
      </c>
    </row>
    <row r="81" spans="1:2" ht="32" x14ac:dyDescent="0.2">
      <c r="A81" s="28" t="s">
        <v>139</v>
      </c>
      <c r="B81" s="28" t="s">
        <v>942</v>
      </c>
    </row>
    <row r="82" spans="1:2" ht="16" x14ac:dyDescent="0.2">
      <c r="A82" s="28" t="s">
        <v>140</v>
      </c>
      <c r="B82" s="28" t="s">
        <v>663</v>
      </c>
    </row>
    <row r="83" spans="1:2" ht="16" x14ac:dyDescent="0.2">
      <c r="A83" s="28" t="s">
        <v>141</v>
      </c>
      <c r="B83" s="28" t="s">
        <v>943</v>
      </c>
    </row>
    <row r="84" spans="1:2" ht="32" x14ac:dyDescent="0.2">
      <c r="A84" s="28" t="s">
        <v>143</v>
      </c>
      <c r="B84" s="28"/>
    </row>
    <row r="85" spans="1:2" ht="16" x14ac:dyDescent="0.2">
      <c r="A85" s="28" t="s">
        <v>144</v>
      </c>
      <c r="B85" s="28" t="s">
        <v>298</v>
      </c>
    </row>
    <row r="87" spans="1:2" x14ac:dyDescent="0.2">
      <c r="A87" s="50" t="s">
        <v>145</v>
      </c>
      <c r="B87" s="42"/>
    </row>
    <row r="88" spans="1:2" x14ac:dyDescent="0.2">
      <c r="A88" s="26" t="s">
        <v>87</v>
      </c>
    </row>
    <row r="89" spans="1:2" x14ac:dyDescent="0.2">
      <c r="A89" s="27" t="s">
        <v>146</v>
      </c>
    </row>
    <row r="90" spans="1:2" x14ac:dyDescent="0.2">
      <c r="A90" s="27" t="s">
        <v>147</v>
      </c>
    </row>
    <row r="91" spans="1:2" x14ac:dyDescent="0.2">
      <c r="A91" s="27" t="s">
        <v>90</v>
      </c>
    </row>
    <row r="92" spans="1:2" x14ac:dyDescent="0.2">
      <c r="A92" s="27" t="s">
        <v>148</v>
      </c>
    </row>
    <row r="93" spans="1:2" x14ac:dyDescent="0.2">
      <c r="A93" s="27" t="s">
        <v>149</v>
      </c>
    </row>
    <row r="94" spans="1:2" x14ac:dyDescent="0.2">
      <c r="A94" s="25" t="s">
        <v>93</v>
      </c>
      <c r="B94" s="25" t="s">
        <v>94</v>
      </c>
    </row>
    <row r="95" spans="1:2" ht="32" x14ac:dyDescent="0.2">
      <c r="A95" s="28" t="s">
        <v>151</v>
      </c>
      <c r="B95" s="28"/>
    </row>
    <row r="97" spans="1:2" x14ac:dyDescent="0.2">
      <c r="A97" s="50" t="s">
        <v>152</v>
      </c>
      <c r="B97" s="42"/>
    </row>
    <row r="98" spans="1:2" x14ac:dyDescent="0.2">
      <c r="A98" s="26" t="s">
        <v>87</v>
      </c>
    </row>
    <row r="99" spans="1:2" x14ac:dyDescent="0.2">
      <c r="A99" s="27" t="s">
        <v>153</v>
      </c>
    </row>
    <row r="100" spans="1:2" x14ac:dyDescent="0.2">
      <c r="A100" s="27" t="s">
        <v>154</v>
      </c>
    </row>
    <row r="101" spans="1:2" x14ac:dyDescent="0.2">
      <c r="A101" s="27" t="s">
        <v>155</v>
      </c>
    </row>
    <row r="102" spans="1:2" x14ac:dyDescent="0.2">
      <c r="A102" s="27" t="s">
        <v>156</v>
      </c>
    </row>
    <row r="103" spans="1:2" x14ac:dyDescent="0.2">
      <c r="A103" s="27" t="s">
        <v>157</v>
      </c>
    </row>
    <row r="104" spans="1:2" x14ac:dyDescent="0.2">
      <c r="A104" s="25" t="s">
        <v>93</v>
      </c>
      <c r="B104" s="25" t="s">
        <v>94</v>
      </c>
    </row>
    <row r="105" spans="1:2" ht="32" x14ac:dyDescent="0.2">
      <c r="A105" s="28" t="s">
        <v>158</v>
      </c>
      <c r="B105" s="28" t="s">
        <v>944</v>
      </c>
    </row>
    <row r="106" spans="1:2" ht="16" x14ac:dyDescent="0.2">
      <c r="A106" s="28" t="s">
        <v>159</v>
      </c>
      <c r="B106" s="28" t="s">
        <v>945</v>
      </c>
    </row>
    <row r="107" spans="1:2" ht="32" x14ac:dyDescent="0.2">
      <c r="A107" s="28" t="s">
        <v>160</v>
      </c>
      <c r="B107" s="28" t="s">
        <v>542</v>
      </c>
    </row>
    <row r="108" spans="1:2" ht="32" x14ac:dyDescent="0.2">
      <c r="A108" s="28" t="s">
        <v>341</v>
      </c>
      <c r="B108" s="28" t="s">
        <v>946</v>
      </c>
    </row>
    <row r="110" spans="1:2" x14ac:dyDescent="0.2">
      <c r="A110" s="50" t="s">
        <v>161</v>
      </c>
      <c r="B110" s="42"/>
    </row>
    <row r="111" spans="1:2" x14ac:dyDescent="0.2">
      <c r="A111" s="26" t="s">
        <v>87</v>
      </c>
    </row>
    <row r="112" spans="1:2" x14ac:dyDescent="0.2">
      <c r="A112" s="27" t="s">
        <v>162</v>
      </c>
    </row>
    <row r="113" spans="1:2" x14ac:dyDescent="0.2">
      <c r="A113" s="27" t="s">
        <v>163</v>
      </c>
    </row>
    <row r="114" spans="1:2" x14ac:dyDescent="0.2">
      <c r="A114" s="27" t="s">
        <v>164</v>
      </c>
    </row>
    <row r="115" spans="1:2" x14ac:dyDescent="0.2">
      <c r="A115" s="27" t="s">
        <v>165</v>
      </c>
    </row>
    <row r="116" spans="1:2" x14ac:dyDescent="0.2">
      <c r="A116" s="27" t="s">
        <v>166</v>
      </c>
    </row>
    <row r="117" spans="1:2" x14ac:dyDescent="0.2">
      <c r="A117" s="25" t="s">
        <v>93</v>
      </c>
      <c r="B117" s="25" t="s">
        <v>94</v>
      </c>
    </row>
    <row r="118" spans="1:2" ht="32" x14ac:dyDescent="0.2">
      <c r="A118" s="28" t="s">
        <v>167</v>
      </c>
      <c r="B118" s="28" t="s">
        <v>298</v>
      </c>
    </row>
    <row r="119" spans="1:2" ht="32" x14ac:dyDescent="0.2">
      <c r="A119" s="28" t="s">
        <v>339</v>
      </c>
      <c r="B119" s="28" t="s">
        <v>947</v>
      </c>
    </row>
    <row r="120" spans="1:2" ht="32" x14ac:dyDescent="0.2">
      <c r="A120" s="28" t="s">
        <v>168</v>
      </c>
      <c r="B120" s="28" t="s">
        <v>301</v>
      </c>
    </row>
    <row r="122" spans="1:2" x14ac:dyDescent="0.2">
      <c r="A122" s="50" t="s">
        <v>169</v>
      </c>
      <c r="B122" s="42"/>
    </row>
    <row r="123" spans="1:2" x14ac:dyDescent="0.2">
      <c r="A123" s="26" t="s">
        <v>87</v>
      </c>
    </row>
    <row r="124" spans="1:2" x14ac:dyDescent="0.2">
      <c r="A124" s="27" t="s">
        <v>170</v>
      </c>
    </row>
    <row r="125" spans="1:2" x14ac:dyDescent="0.2">
      <c r="A125" s="27" t="s">
        <v>171</v>
      </c>
    </row>
    <row r="126" spans="1:2" x14ac:dyDescent="0.2">
      <c r="A126" s="27" t="s">
        <v>172</v>
      </c>
    </row>
    <row r="127" spans="1:2" x14ac:dyDescent="0.2">
      <c r="A127" s="27" t="s">
        <v>134</v>
      </c>
    </row>
    <row r="128" spans="1:2" x14ac:dyDescent="0.2">
      <c r="A128" s="27" t="s">
        <v>173</v>
      </c>
    </row>
    <row r="129" spans="1:2" x14ac:dyDescent="0.2">
      <c r="A129" s="25" t="s">
        <v>93</v>
      </c>
      <c r="B129" s="25" t="s">
        <v>94</v>
      </c>
    </row>
    <row r="130" spans="1:2" ht="16" x14ac:dyDescent="0.2">
      <c r="A130" s="28" t="s">
        <v>174</v>
      </c>
      <c r="B130" s="28" t="s">
        <v>948</v>
      </c>
    </row>
    <row r="131" spans="1:2" ht="16" x14ac:dyDescent="0.2">
      <c r="A131" s="28" t="s">
        <v>803</v>
      </c>
      <c r="B131" s="28"/>
    </row>
    <row r="133" spans="1:2" x14ac:dyDescent="0.2">
      <c r="A133" s="50" t="s">
        <v>175</v>
      </c>
      <c r="B133" s="42"/>
    </row>
    <row r="134" spans="1:2" x14ac:dyDescent="0.2">
      <c r="A134" s="26" t="s">
        <v>87</v>
      </c>
    </row>
    <row r="135" spans="1:2" x14ac:dyDescent="0.2">
      <c r="A135" s="27" t="s">
        <v>176</v>
      </c>
    </row>
    <row r="136" spans="1:2" x14ac:dyDescent="0.2">
      <c r="A136" s="27" t="s">
        <v>177</v>
      </c>
    </row>
    <row r="137" spans="1:2" x14ac:dyDescent="0.2">
      <c r="A137" s="27" t="s">
        <v>178</v>
      </c>
    </row>
    <row r="138" spans="1:2" x14ac:dyDescent="0.2">
      <c r="A138" s="27" t="s">
        <v>179</v>
      </c>
    </row>
    <row r="139" spans="1:2" x14ac:dyDescent="0.2">
      <c r="A139" s="27" t="s">
        <v>180</v>
      </c>
    </row>
    <row r="140" spans="1:2" x14ac:dyDescent="0.2">
      <c r="A140" s="25" t="s">
        <v>93</v>
      </c>
      <c r="B140" s="25" t="s">
        <v>94</v>
      </c>
    </row>
    <row r="141" spans="1:2" ht="32" x14ac:dyDescent="0.2">
      <c r="A141" s="28" t="s">
        <v>332</v>
      </c>
      <c r="B141" s="28" t="s">
        <v>400</v>
      </c>
    </row>
    <row r="142" spans="1:2" ht="32" x14ac:dyDescent="0.2">
      <c r="A142" s="28" t="s">
        <v>181</v>
      </c>
      <c r="B142" s="28" t="s">
        <v>298</v>
      </c>
    </row>
    <row r="143" spans="1:2" ht="16" x14ac:dyDescent="0.2">
      <c r="A143" s="28" t="s">
        <v>182</v>
      </c>
      <c r="B143" s="28" t="s">
        <v>595</v>
      </c>
    </row>
    <row r="144" spans="1:2" ht="32" x14ac:dyDescent="0.2">
      <c r="A144" s="28" t="s">
        <v>183</v>
      </c>
      <c r="B144" s="28" t="s">
        <v>949</v>
      </c>
    </row>
    <row r="145" spans="1:2" ht="16" x14ac:dyDescent="0.2">
      <c r="A145" s="28" t="s">
        <v>364</v>
      </c>
      <c r="B145" s="28" t="s">
        <v>405</v>
      </c>
    </row>
  </sheetData>
  <mergeCells count="9">
    <mergeCell ref="A57:B57"/>
    <mergeCell ref="A133:B133"/>
    <mergeCell ref="A14:B14"/>
    <mergeCell ref="A1:B1"/>
    <mergeCell ref="A110:B110"/>
    <mergeCell ref="A122:B122"/>
    <mergeCell ref="A97:B97"/>
    <mergeCell ref="A69:B69"/>
    <mergeCell ref="A87:B87"/>
  </mergeCells>
  <dataValidations count="1">
    <dataValidation type="list" allowBlank="1" sqref="B4:B11" xr:uid="{00000000-0002-0000-1C00-000000000000}">
      <formula1>"0,1,2,3,4,5"</formula1>
    </dataValidation>
  </dataValidations>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7"/>
  <sheetViews>
    <sheetView workbookViewId="0"/>
  </sheetViews>
  <sheetFormatPr baseColWidth="10" defaultColWidth="8.83203125" defaultRowHeight="15" x14ac:dyDescent="0.2"/>
  <cols>
    <col min="1" max="1" width="100" customWidth="1"/>
  </cols>
  <sheetData>
    <row r="1" spans="1:1" ht="21" x14ac:dyDescent="0.2">
      <c r="A1" s="20" t="s">
        <v>68</v>
      </c>
    </row>
    <row r="2" spans="1:1" ht="16" x14ac:dyDescent="0.2">
      <c r="A2" s="21" t="s">
        <v>69</v>
      </c>
    </row>
    <row r="3" spans="1:1" ht="16" x14ac:dyDescent="0.2">
      <c r="A3" s="21" t="s">
        <v>70</v>
      </c>
    </row>
    <row r="4" spans="1:1" ht="16" x14ac:dyDescent="0.2">
      <c r="A4" s="21" t="s">
        <v>71</v>
      </c>
    </row>
    <row r="5" spans="1:1" ht="16" x14ac:dyDescent="0.2">
      <c r="A5" s="21" t="s">
        <v>72</v>
      </c>
    </row>
    <row r="6" spans="1:1" ht="16" x14ac:dyDescent="0.2">
      <c r="A6" s="21" t="s">
        <v>73</v>
      </c>
    </row>
    <row r="7" spans="1:1" ht="16" x14ac:dyDescent="0.2">
      <c r="A7" s="21" t="s">
        <v>74</v>
      </c>
    </row>
  </sheetData>
  <pageMargins left="0.75" right="0.75" top="1" bottom="1" header="0.5" footer="0.5"/>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D00-000000000000}">
  <sheetPr>
    <tabColor rgb="FFD9D9D9"/>
  </sheetPr>
  <dimension ref="A1:B147"/>
  <sheetViews>
    <sheetView topLeftCell="A98" workbookViewId="0">
      <selection sqref="A1:B1"/>
    </sheetView>
  </sheetViews>
  <sheetFormatPr baseColWidth="10" defaultColWidth="8.83203125" defaultRowHeight="15" x14ac:dyDescent="0.2"/>
  <cols>
    <col min="1" max="1" width="50" customWidth="1"/>
    <col min="2" max="2" width="80" customWidth="1"/>
  </cols>
  <sheetData>
    <row r="1" spans="1:2" ht="19" x14ac:dyDescent="0.2">
      <c r="A1" s="51" t="s">
        <v>950</v>
      </c>
      <c r="B1" s="42"/>
    </row>
    <row r="3" spans="1:2" x14ac:dyDescent="0.2">
      <c r="A3" s="22" t="s">
        <v>76</v>
      </c>
      <c r="B3" s="22" t="s">
        <v>77</v>
      </c>
    </row>
    <row r="4" spans="1:2" x14ac:dyDescent="0.2">
      <c r="A4" s="23" t="s">
        <v>78</v>
      </c>
      <c r="B4" s="24">
        <v>5</v>
      </c>
    </row>
    <row r="5" spans="1:2" x14ac:dyDescent="0.2">
      <c r="A5" s="23" t="s">
        <v>79</v>
      </c>
      <c r="B5" s="24">
        <v>4</v>
      </c>
    </row>
    <row r="6" spans="1:2" x14ac:dyDescent="0.2">
      <c r="A6" s="23" t="s">
        <v>80</v>
      </c>
      <c r="B6" s="24">
        <v>4</v>
      </c>
    </row>
    <row r="7" spans="1:2" x14ac:dyDescent="0.2">
      <c r="A7" s="23" t="s">
        <v>81</v>
      </c>
      <c r="B7" s="24">
        <v>4</v>
      </c>
    </row>
    <row r="8" spans="1:2" x14ac:dyDescent="0.2">
      <c r="A8" s="23" t="s">
        <v>82</v>
      </c>
      <c r="B8" s="24">
        <v>4</v>
      </c>
    </row>
    <row r="9" spans="1:2" x14ac:dyDescent="0.2">
      <c r="A9" s="23" t="s">
        <v>83</v>
      </c>
      <c r="B9" s="24">
        <v>5</v>
      </c>
    </row>
    <row r="10" spans="1:2" x14ac:dyDescent="0.2">
      <c r="A10" s="23" t="s">
        <v>84</v>
      </c>
      <c r="B10" s="24">
        <v>5</v>
      </c>
    </row>
    <row r="11" spans="1:2" x14ac:dyDescent="0.2">
      <c r="A11" s="23" t="s">
        <v>85</v>
      </c>
      <c r="B11" s="24">
        <v>5</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951</v>
      </c>
    </row>
    <row r="23" spans="1:2" ht="32" x14ac:dyDescent="0.2">
      <c r="A23" s="28" t="s">
        <v>96</v>
      </c>
      <c r="B23" s="28" t="s">
        <v>952</v>
      </c>
    </row>
    <row r="24" spans="1:2" ht="32" x14ac:dyDescent="0.2">
      <c r="A24" s="28" t="s">
        <v>97</v>
      </c>
      <c r="B24" s="28" t="s">
        <v>953</v>
      </c>
    </row>
    <row r="25" spans="1:2" ht="32" x14ac:dyDescent="0.2">
      <c r="A25" s="28" t="s">
        <v>99</v>
      </c>
      <c r="B25" s="28" t="s">
        <v>954</v>
      </c>
    </row>
    <row r="26" spans="1:2" ht="32" x14ac:dyDescent="0.2">
      <c r="A26" s="28" t="s">
        <v>100</v>
      </c>
      <c r="B26" s="28" t="s">
        <v>955</v>
      </c>
    </row>
    <row r="27" spans="1:2" ht="16" x14ac:dyDescent="0.2">
      <c r="A27" s="28" t="s">
        <v>101</v>
      </c>
      <c r="B27" s="28" t="s">
        <v>956</v>
      </c>
    </row>
    <row r="28" spans="1:2" ht="16" x14ac:dyDescent="0.2">
      <c r="A28" s="28" t="s">
        <v>347</v>
      </c>
      <c r="B28" s="28" t="s">
        <v>957</v>
      </c>
    </row>
    <row r="29" spans="1:2" ht="32" x14ac:dyDescent="0.2">
      <c r="A29" s="28" t="s">
        <v>102</v>
      </c>
      <c r="B29" s="28" t="s">
        <v>958</v>
      </c>
    </row>
    <row r="30" spans="1:2" ht="32" x14ac:dyDescent="0.2">
      <c r="A30" s="28" t="s">
        <v>349</v>
      </c>
      <c r="B30" s="28" t="s">
        <v>959</v>
      </c>
    </row>
    <row r="31" spans="1:2" ht="32" x14ac:dyDescent="0.2">
      <c r="A31" s="28" t="s">
        <v>104</v>
      </c>
      <c r="B31" s="28"/>
    </row>
    <row r="32" spans="1:2" ht="32" x14ac:dyDescent="0.2">
      <c r="A32" s="28" t="s">
        <v>105</v>
      </c>
      <c r="B32" s="28" t="s">
        <v>960</v>
      </c>
    </row>
    <row r="33" spans="1:2" ht="32" x14ac:dyDescent="0.2">
      <c r="A33" s="28" t="s">
        <v>106</v>
      </c>
      <c r="B33" s="28" t="s">
        <v>961</v>
      </c>
    </row>
    <row r="34" spans="1:2" ht="32" x14ac:dyDescent="0.2">
      <c r="A34" s="28" t="s">
        <v>107</v>
      </c>
      <c r="B34" s="28" t="s">
        <v>962</v>
      </c>
    </row>
    <row r="35" spans="1:2" ht="16" x14ac:dyDescent="0.2">
      <c r="A35" s="28" t="s">
        <v>108</v>
      </c>
      <c r="B35" s="28" t="s">
        <v>963</v>
      </c>
    </row>
    <row r="36" spans="1:2" ht="16" x14ac:dyDescent="0.2">
      <c r="A36" s="28" t="s">
        <v>98</v>
      </c>
      <c r="B36" s="28" t="s">
        <v>335</v>
      </c>
    </row>
    <row r="37" spans="1:2" ht="16" x14ac:dyDescent="0.2">
      <c r="A37" s="28" t="s">
        <v>109</v>
      </c>
      <c r="B37" s="28" t="s">
        <v>964</v>
      </c>
    </row>
    <row r="38" spans="1:2" ht="32" x14ac:dyDescent="0.2">
      <c r="A38" s="28" t="s">
        <v>110</v>
      </c>
      <c r="B38" s="28" t="s">
        <v>965</v>
      </c>
    </row>
    <row r="39" spans="1:2" ht="16" x14ac:dyDescent="0.2">
      <c r="A39" s="28" t="s">
        <v>111</v>
      </c>
      <c r="B39" s="28" t="s">
        <v>966</v>
      </c>
    </row>
    <row r="40" spans="1:2" ht="16" x14ac:dyDescent="0.2">
      <c r="A40" s="28" t="s">
        <v>112</v>
      </c>
      <c r="B40" s="28" t="s">
        <v>967</v>
      </c>
    </row>
    <row r="41" spans="1:2" ht="32" x14ac:dyDescent="0.2">
      <c r="A41" s="28" t="s">
        <v>113</v>
      </c>
      <c r="B41" s="28" t="s">
        <v>968</v>
      </c>
    </row>
    <row r="42" spans="1:2" ht="16" x14ac:dyDescent="0.2">
      <c r="A42" s="28" t="s">
        <v>114</v>
      </c>
      <c r="B42" s="28" t="s">
        <v>969</v>
      </c>
    </row>
    <row r="43" spans="1:2" ht="16" x14ac:dyDescent="0.2">
      <c r="A43" s="28" t="s">
        <v>115</v>
      </c>
      <c r="B43" s="28" t="s">
        <v>970</v>
      </c>
    </row>
    <row r="44" spans="1:2" ht="16" x14ac:dyDescent="0.2">
      <c r="A44" s="28" t="s">
        <v>116</v>
      </c>
      <c r="B44" s="28" t="s">
        <v>971</v>
      </c>
    </row>
    <row r="45" spans="1:2" ht="16" x14ac:dyDescent="0.2">
      <c r="A45" s="28" t="s">
        <v>117</v>
      </c>
      <c r="B45" s="28" t="s">
        <v>972</v>
      </c>
    </row>
    <row r="46" spans="1:2" ht="16" x14ac:dyDescent="0.2">
      <c r="A46" s="28" t="s">
        <v>118</v>
      </c>
      <c r="B46" s="28" t="s">
        <v>973</v>
      </c>
    </row>
    <row r="47" spans="1:2" ht="16" x14ac:dyDescent="0.2">
      <c r="A47" s="28" t="s">
        <v>119</v>
      </c>
      <c r="B47" s="28" t="s">
        <v>974</v>
      </c>
    </row>
    <row r="48" spans="1:2" ht="16" x14ac:dyDescent="0.2">
      <c r="A48" s="28" t="s">
        <v>120</v>
      </c>
      <c r="B48" s="28" t="s">
        <v>975</v>
      </c>
    </row>
    <row r="49" spans="1:2" ht="16" x14ac:dyDescent="0.2">
      <c r="A49" s="28" t="s">
        <v>121</v>
      </c>
      <c r="B49" s="28"/>
    </row>
    <row r="50" spans="1:2" ht="32" x14ac:dyDescent="0.2">
      <c r="A50" s="28" t="s">
        <v>122</v>
      </c>
      <c r="B50" s="28" t="s">
        <v>976</v>
      </c>
    </row>
    <row r="51" spans="1:2" ht="16" x14ac:dyDescent="0.2">
      <c r="A51" s="28" t="s">
        <v>295</v>
      </c>
      <c r="B51" s="28"/>
    </row>
    <row r="52" spans="1:2" ht="16" x14ac:dyDescent="0.2">
      <c r="A52" s="28" t="s">
        <v>905</v>
      </c>
      <c r="B52" s="28"/>
    </row>
    <row r="53" spans="1:2" ht="16" x14ac:dyDescent="0.2">
      <c r="A53" s="28" t="s">
        <v>790</v>
      </c>
      <c r="B53" s="28"/>
    </row>
    <row r="54" spans="1:2" ht="16" x14ac:dyDescent="0.2">
      <c r="A54" s="28" t="s">
        <v>791</v>
      </c>
      <c r="B54" s="28"/>
    </row>
    <row r="56" spans="1:2" x14ac:dyDescent="0.2">
      <c r="A56" s="50" t="s">
        <v>123</v>
      </c>
      <c r="B56" s="42"/>
    </row>
    <row r="57" spans="1:2" x14ac:dyDescent="0.2">
      <c r="A57" s="26" t="s">
        <v>87</v>
      </c>
    </row>
    <row r="58" spans="1:2" x14ac:dyDescent="0.2">
      <c r="A58" s="27" t="s">
        <v>124</v>
      </c>
    </row>
    <row r="59" spans="1:2" x14ac:dyDescent="0.2">
      <c r="A59" s="27" t="s">
        <v>125</v>
      </c>
    </row>
    <row r="60" spans="1:2" x14ac:dyDescent="0.2">
      <c r="A60" s="27" t="s">
        <v>126</v>
      </c>
    </row>
    <row r="61" spans="1:2" x14ac:dyDescent="0.2">
      <c r="A61" s="27" t="s">
        <v>127</v>
      </c>
    </row>
    <row r="62" spans="1:2" x14ac:dyDescent="0.2">
      <c r="A62" s="27" t="s">
        <v>128</v>
      </c>
    </row>
    <row r="63" spans="1:2" x14ac:dyDescent="0.2">
      <c r="A63" s="25" t="s">
        <v>93</v>
      </c>
      <c r="B63" s="25" t="s">
        <v>94</v>
      </c>
    </row>
    <row r="64" spans="1:2" ht="32" x14ac:dyDescent="0.2">
      <c r="A64" s="28" t="s">
        <v>129</v>
      </c>
      <c r="B64" s="28" t="s">
        <v>977</v>
      </c>
    </row>
    <row r="65" spans="1:2" ht="32" x14ac:dyDescent="0.2">
      <c r="A65" s="28" t="s">
        <v>334</v>
      </c>
      <c r="B65" s="28" t="s">
        <v>978</v>
      </c>
    </row>
    <row r="66" spans="1:2" ht="48" x14ac:dyDescent="0.2">
      <c r="A66" s="28" t="s">
        <v>352</v>
      </c>
      <c r="B66" s="28" t="s">
        <v>979</v>
      </c>
    </row>
    <row r="68" spans="1:2" x14ac:dyDescent="0.2">
      <c r="A68" s="50" t="s">
        <v>130</v>
      </c>
      <c r="B68" s="42"/>
    </row>
    <row r="69" spans="1:2" x14ac:dyDescent="0.2">
      <c r="A69" s="26" t="s">
        <v>87</v>
      </c>
    </row>
    <row r="70" spans="1:2" x14ac:dyDescent="0.2">
      <c r="A70" s="27" t="s">
        <v>131</v>
      </c>
    </row>
    <row r="71" spans="1:2" x14ac:dyDescent="0.2">
      <c r="A71" s="27" t="s">
        <v>132</v>
      </c>
    </row>
    <row r="72" spans="1:2" x14ac:dyDescent="0.2">
      <c r="A72" s="27" t="s">
        <v>133</v>
      </c>
    </row>
    <row r="73" spans="1:2" x14ac:dyDescent="0.2">
      <c r="A73" s="27" t="s">
        <v>134</v>
      </c>
    </row>
    <row r="74" spans="1:2" x14ac:dyDescent="0.2">
      <c r="A74" s="27" t="s">
        <v>135</v>
      </c>
    </row>
    <row r="75" spans="1:2" x14ac:dyDescent="0.2">
      <c r="A75" s="25" t="s">
        <v>93</v>
      </c>
      <c r="B75" s="25" t="s">
        <v>94</v>
      </c>
    </row>
    <row r="76" spans="1:2" ht="16" x14ac:dyDescent="0.2">
      <c r="A76" s="28" t="s">
        <v>136</v>
      </c>
      <c r="B76" s="28" t="s">
        <v>980</v>
      </c>
    </row>
    <row r="77" spans="1:2" ht="32" x14ac:dyDescent="0.2">
      <c r="A77" s="28" t="s">
        <v>137</v>
      </c>
      <c r="B77" s="28" t="s">
        <v>981</v>
      </c>
    </row>
    <row r="78" spans="1:2" ht="16" x14ac:dyDescent="0.2">
      <c r="A78" s="28" t="s">
        <v>138</v>
      </c>
      <c r="B78" s="28" t="s">
        <v>982</v>
      </c>
    </row>
    <row r="79" spans="1:2" ht="32" x14ac:dyDescent="0.2">
      <c r="A79" s="28" t="s">
        <v>336</v>
      </c>
      <c r="B79" s="28" t="s">
        <v>983</v>
      </c>
    </row>
    <row r="80" spans="1:2" ht="32" x14ac:dyDescent="0.2">
      <c r="A80" s="28" t="s">
        <v>139</v>
      </c>
      <c r="B80" s="28" t="s">
        <v>984</v>
      </c>
    </row>
    <row r="81" spans="1:2" ht="16" x14ac:dyDescent="0.2">
      <c r="A81" s="28" t="s">
        <v>140</v>
      </c>
      <c r="B81" s="28" t="s">
        <v>985</v>
      </c>
    </row>
    <row r="82" spans="1:2" ht="16" x14ac:dyDescent="0.2">
      <c r="A82" s="28" t="s">
        <v>141</v>
      </c>
      <c r="B82" s="28" t="s">
        <v>986</v>
      </c>
    </row>
    <row r="83" spans="1:2" ht="32" x14ac:dyDescent="0.2">
      <c r="A83" s="28" t="s">
        <v>143</v>
      </c>
      <c r="B83" s="28" t="s">
        <v>987</v>
      </c>
    </row>
    <row r="84" spans="1:2" ht="16" x14ac:dyDescent="0.2">
      <c r="A84" s="28" t="s">
        <v>144</v>
      </c>
      <c r="B84" s="28" t="s">
        <v>988</v>
      </c>
    </row>
    <row r="85" spans="1:2" ht="32" x14ac:dyDescent="0.2">
      <c r="A85" s="28" t="s">
        <v>340</v>
      </c>
      <c r="B85" s="28" t="s">
        <v>989</v>
      </c>
    </row>
    <row r="87" spans="1:2" x14ac:dyDescent="0.2">
      <c r="A87" s="50" t="s">
        <v>145</v>
      </c>
      <c r="B87" s="42"/>
    </row>
    <row r="88" spans="1:2" x14ac:dyDescent="0.2">
      <c r="A88" s="26" t="s">
        <v>87</v>
      </c>
    </row>
    <row r="89" spans="1:2" x14ac:dyDescent="0.2">
      <c r="A89" s="27" t="s">
        <v>146</v>
      </c>
    </row>
    <row r="90" spans="1:2" x14ac:dyDescent="0.2">
      <c r="A90" s="27" t="s">
        <v>147</v>
      </c>
    </row>
    <row r="91" spans="1:2" x14ac:dyDescent="0.2">
      <c r="A91" s="27" t="s">
        <v>90</v>
      </c>
    </row>
    <row r="92" spans="1:2" x14ac:dyDescent="0.2">
      <c r="A92" s="27" t="s">
        <v>148</v>
      </c>
    </row>
    <row r="93" spans="1:2" x14ac:dyDescent="0.2">
      <c r="A93" s="27" t="s">
        <v>149</v>
      </c>
    </row>
    <row r="94" spans="1:2" x14ac:dyDescent="0.2">
      <c r="A94" s="25" t="s">
        <v>93</v>
      </c>
      <c r="B94" s="25" t="s">
        <v>94</v>
      </c>
    </row>
    <row r="95" spans="1:2" ht="32" x14ac:dyDescent="0.2">
      <c r="A95" s="28" t="s">
        <v>337</v>
      </c>
      <c r="B95" s="28" t="s">
        <v>990</v>
      </c>
    </row>
    <row r="96" spans="1:2" ht="32" x14ac:dyDescent="0.2">
      <c r="A96" s="28" t="s">
        <v>151</v>
      </c>
      <c r="B96" s="28" t="s">
        <v>991</v>
      </c>
    </row>
    <row r="97" spans="1:2" ht="32" x14ac:dyDescent="0.2">
      <c r="A97" s="28" t="s">
        <v>338</v>
      </c>
      <c r="B97" s="28" t="s">
        <v>992</v>
      </c>
    </row>
    <row r="99" spans="1:2" x14ac:dyDescent="0.2">
      <c r="A99" s="50" t="s">
        <v>152</v>
      </c>
      <c r="B99" s="42"/>
    </row>
    <row r="100" spans="1:2" x14ac:dyDescent="0.2">
      <c r="A100" s="26" t="s">
        <v>87</v>
      </c>
    </row>
    <row r="101" spans="1:2" x14ac:dyDescent="0.2">
      <c r="A101" s="27" t="s">
        <v>153</v>
      </c>
    </row>
    <row r="102" spans="1:2" x14ac:dyDescent="0.2">
      <c r="A102" s="27" t="s">
        <v>154</v>
      </c>
    </row>
    <row r="103" spans="1:2" x14ac:dyDescent="0.2">
      <c r="A103" s="27" t="s">
        <v>155</v>
      </c>
    </row>
    <row r="104" spans="1:2" x14ac:dyDescent="0.2">
      <c r="A104" s="27" t="s">
        <v>156</v>
      </c>
    </row>
    <row r="105" spans="1:2" x14ac:dyDescent="0.2">
      <c r="A105" s="27" t="s">
        <v>157</v>
      </c>
    </row>
    <row r="106" spans="1:2" x14ac:dyDescent="0.2">
      <c r="A106" s="25" t="s">
        <v>93</v>
      </c>
      <c r="B106" s="25" t="s">
        <v>94</v>
      </c>
    </row>
    <row r="107" spans="1:2" ht="32" x14ac:dyDescent="0.2">
      <c r="A107" s="28" t="s">
        <v>158</v>
      </c>
      <c r="B107" s="28" t="s">
        <v>993</v>
      </c>
    </row>
    <row r="108" spans="1:2" ht="16" x14ac:dyDescent="0.2">
      <c r="A108" s="28" t="s">
        <v>159</v>
      </c>
      <c r="B108" s="28" t="s">
        <v>994</v>
      </c>
    </row>
    <row r="109" spans="1:2" ht="32" x14ac:dyDescent="0.2">
      <c r="A109" s="28" t="s">
        <v>160</v>
      </c>
      <c r="B109" s="28" t="s">
        <v>995</v>
      </c>
    </row>
    <row r="110" spans="1:2" ht="32" x14ac:dyDescent="0.2">
      <c r="A110" s="28" t="s">
        <v>341</v>
      </c>
      <c r="B110" s="28" t="s">
        <v>996</v>
      </c>
    </row>
    <row r="112" spans="1:2" x14ac:dyDescent="0.2">
      <c r="A112" s="50" t="s">
        <v>161</v>
      </c>
      <c r="B112" s="42"/>
    </row>
    <row r="113" spans="1:2" x14ac:dyDescent="0.2">
      <c r="A113" s="26" t="s">
        <v>87</v>
      </c>
    </row>
    <row r="114" spans="1:2" x14ac:dyDescent="0.2">
      <c r="A114" s="27" t="s">
        <v>162</v>
      </c>
    </row>
    <row r="115" spans="1:2" x14ac:dyDescent="0.2">
      <c r="A115" s="27" t="s">
        <v>163</v>
      </c>
    </row>
    <row r="116" spans="1:2" x14ac:dyDescent="0.2">
      <c r="A116" s="27" t="s">
        <v>164</v>
      </c>
    </row>
    <row r="117" spans="1:2" x14ac:dyDescent="0.2">
      <c r="A117" s="27" t="s">
        <v>165</v>
      </c>
    </row>
    <row r="118" spans="1:2" x14ac:dyDescent="0.2">
      <c r="A118" s="27" t="s">
        <v>166</v>
      </c>
    </row>
    <row r="119" spans="1:2" x14ac:dyDescent="0.2">
      <c r="A119" s="25" t="s">
        <v>93</v>
      </c>
      <c r="B119" s="25" t="s">
        <v>94</v>
      </c>
    </row>
    <row r="120" spans="1:2" ht="32" x14ac:dyDescent="0.2">
      <c r="A120" s="28" t="s">
        <v>167</v>
      </c>
      <c r="B120" s="28" t="s">
        <v>997</v>
      </c>
    </row>
    <row r="121" spans="1:2" ht="32" x14ac:dyDescent="0.2">
      <c r="A121" s="28" t="s">
        <v>339</v>
      </c>
      <c r="B121" s="28" t="s">
        <v>998</v>
      </c>
    </row>
    <row r="122" spans="1:2" ht="32" x14ac:dyDescent="0.2">
      <c r="A122" s="28" t="s">
        <v>168</v>
      </c>
      <c r="B122" s="28" t="s">
        <v>999</v>
      </c>
    </row>
    <row r="124" spans="1:2" x14ac:dyDescent="0.2">
      <c r="A124" s="50" t="s">
        <v>169</v>
      </c>
      <c r="B124" s="42"/>
    </row>
    <row r="125" spans="1:2" x14ac:dyDescent="0.2">
      <c r="A125" s="26" t="s">
        <v>87</v>
      </c>
    </row>
    <row r="126" spans="1:2" x14ac:dyDescent="0.2">
      <c r="A126" s="27" t="s">
        <v>170</v>
      </c>
    </row>
    <row r="127" spans="1:2" x14ac:dyDescent="0.2">
      <c r="A127" s="27" t="s">
        <v>171</v>
      </c>
    </row>
    <row r="128" spans="1:2" x14ac:dyDescent="0.2">
      <c r="A128" s="27" t="s">
        <v>172</v>
      </c>
    </row>
    <row r="129" spans="1:2" x14ac:dyDescent="0.2">
      <c r="A129" s="27" t="s">
        <v>134</v>
      </c>
    </row>
    <row r="130" spans="1:2" x14ac:dyDescent="0.2">
      <c r="A130" s="27" t="s">
        <v>173</v>
      </c>
    </row>
    <row r="131" spans="1:2" x14ac:dyDescent="0.2">
      <c r="A131" s="25" t="s">
        <v>93</v>
      </c>
      <c r="B131" s="25" t="s">
        <v>94</v>
      </c>
    </row>
    <row r="132" spans="1:2" ht="16" x14ac:dyDescent="0.2">
      <c r="A132" s="28" t="s">
        <v>174</v>
      </c>
      <c r="B132" s="28" t="s">
        <v>1000</v>
      </c>
    </row>
    <row r="133" spans="1:2" ht="16" x14ac:dyDescent="0.2">
      <c r="A133" s="28" t="s">
        <v>803</v>
      </c>
      <c r="B133" s="28"/>
    </row>
    <row r="135" spans="1:2" x14ac:dyDescent="0.2">
      <c r="A135" s="50" t="s">
        <v>175</v>
      </c>
      <c r="B135" s="42"/>
    </row>
    <row r="136" spans="1:2" x14ac:dyDescent="0.2">
      <c r="A136" s="26" t="s">
        <v>87</v>
      </c>
    </row>
    <row r="137" spans="1:2" x14ac:dyDescent="0.2">
      <c r="A137" s="27" t="s">
        <v>176</v>
      </c>
    </row>
    <row r="138" spans="1:2" x14ac:dyDescent="0.2">
      <c r="A138" s="27" t="s">
        <v>177</v>
      </c>
    </row>
    <row r="139" spans="1:2" x14ac:dyDescent="0.2">
      <c r="A139" s="27" t="s">
        <v>178</v>
      </c>
    </row>
    <row r="140" spans="1:2" x14ac:dyDescent="0.2">
      <c r="A140" s="27" t="s">
        <v>179</v>
      </c>
    </row>
    <row r="141" spans="1:2" x14ac:dyDescent="0.2">
      <c r="A141" s="27" t="s">
        <v>180</v>
      </c>
    </row>
    <row r="142" spans="1:2" x14ac:dyDescent="0.2">
      <c r="A142" s="25" t="s">
        <v>93</v>
      </c>
      <c r="B142" s="25" t="s">
        <v>94</v>
      </c>
    </row>
    <row r="143" spans="1:2" ht="32" x14ac:dyDescent="0.2">
      <c r="A143" s="28" t="s">
        <v>332</v>
      </c>
      <c r="B143" s="28" t="s">
        <v>1001</v>
      </c>
    </row>
    <row r="144" spans="1:2" ht="32" x14ac:dyDescent="0.2">
      <c r="A144" s="28" t="s">
        <v>181</v>
      </c>
      <c r="B144" s="28" t="s">
        <v>1002</v>
      </c>
    </row>
    <row r="145" spans="1:2" ht="16" x14ac:dyDescent="0.2">
      <c r="A145" s="28" t="s">
        <v>182</v>
      </c>
      <c r="B145" s="28" t="s">
        <v>1003</v>
      </c>
    </row>
    <row r="146" spans="1:2" ht="32" x14ac:dyDescent="0.2">
      <c r="A146" s="28" t="s">
        <v>183</v>
      </c>
      <c r="B146" s="28" t="s">
        <v>1004</v>
      </c>
    </row>
    <row r="147" spans="1:2" ht="16" x14ac:dyDescent="0.2">
      <c r="A147" s="28" t="s">
        <v>364</v>
      </c>
      <c r="B147" s="28" t="s">
        <v>1005</v>
      </c>
    </row>
  </sheetData>
  <mergeCells count="9">
    <mergeCell ref="A135:B135"/>
    <mergeCell ref="A56:B56"/>
    <mergeCell ref="A124:B124"/>
    <mergeCell ref="A87:B87"/>
    <mergeCell ref="A112:B112"/>
    <mergeCell ref="A68:B68"/>
    <mergeCell ref="A99:B99"/>
    <mergeCell ref="A14:B14"/>
    <mergeCell ref="A1:B1"/>
  </mergeCells>
  <dataValidations count="1">
    <dataValidation type="list" allowBlank="1" sqref="B4:B11" xr:uid="{00000000-0002-0000-1D00-000000000000}">
      <formula1>"0,1,2,3,4,5"</formula1>
    </dataValidation>
  </dataValidations>
  <pageMargins left="0.75" right="0.75" top="1" bottom="1" header="0.5" footer="0.5"/>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E00-000000000000}">
  <sheetPr>
    <tabColor rgb="FFD9D9D9"/>
  </sheetPr>
  <dimension ref="A1:B145"/>
  <sheetViews>
    <sheetView workbookViewId="0">
      <selection sqref="A1:B1"/>
    </sheetView>
  </sheetViews>
  <sheetFormatPr baseColWidth="10" defaultColWidth="8.83203125" defaultRowHeight="15" x14ac:dyDescent="0.2"/>
  <cols>
    <col min="1" max="1" width="50" customWidth="1"/>
    <col min="2" max="2" width="80" customWidth="1"/>
  </cols>
  <sheetData>
    <row r="1" spans="1:2" ht="19" x14ac:dyDescent="0.2">
      <c r="A1" s="51" t="s">
        <v>1006</v>
      </c>
      <c r="B1" s="42"/>
    </row>
    <row r="3" spans="1:2" x14ac:dyDescent="0.2">
      <c r="A3" s="22" t="s">
        <v>76</v>
      </c>
      <c r="B3" s="22" t="s">
        <v>77</v>
      </c>
    </row>
    <row r="4" spans="1:2" x14ac:dyDescent="0.2">
      <c r="A4" s="23" t="s">
        <v>78</v>
      </c>
      <c r="B4" s="24">
        <v>4</v>
      </c>
    </row>
    <row r="5" spans="1:2" x14ac:dyDescent="0.2">
      <c r="A5" s="23" t="s">
        <v>79</v>
      </c>
      <c r="B5" s="24">
        <v>1</v>
      </c>
    </row>
    <row r="6" spans="1:2" x14ac:dyDescent="0.2">
      <c r="A6" s="23" t="s">
        <v>80</v>
      </c>
      <c r="B6" s="24">
        <v>1</v>
      </c>
    </row>
    <row r="7" spans="1:2" x14ac:dyDescent="0.2">
      <c r="A7" s="23" t="s">
        <v>81</v>
      </c>
      <c r="B7" s="24">
        <v>1</v>
      </c>
    </row>
    <row r="8" spans="1:2" x14ac:dyDescent="0.2">
      <c r="A8" s="23" t="s">
        <v>82</v>
      </c>
      <c r="B8" s="24">
        <v>1</v>
      </c>
    </row>
    <row r="9" spans="1:2" x14ac:dyDescent="0.2">
      <c r="A9" s="23" t="s">
        <v>83</v>
      </c>
      <c r="B9" s="24">
        <v>1</v>
      </c>
    </row>
    <row r="10" spans="1:2" x14ac:dyDescent="0.2">
      <c r="A10" s="23" t="s">
        <v>84</v>
      </c>
      <c r="B10" s="24">
        <v>1</v>
      </c>
    </row>
    <row r="11" spans="1:2" x14ac:dyDescent="0.2">
      <c r="A11" s="23" t="s">
        <v>85</v>
      </c>
      <c r="B11" s="24">
        <v>1</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row>
    <row r="23" spans="1:2" ht="16" x14ac:dyDescent="0.2">
      <c r="A23" s="28" t="s">
        <v>96</v>
      </c>
      <c r="B23" s="28"/>
    </row>
    <row r="24" spans="1:2" ht="32" x14ac:dyDescent="0.2">
      <c r="A24" s="28" t="s">
        <v>97</v>
      </c>
      <c r="B24" s="28"/>
    </row>
    <row r="25" spans="1:2" ht="32" x14ac:dyDescent="0.2">
      <c r="A25" s="28" t="s">
        <v>98</v>
      </c>
      <c r="B25" s="28" t="s">
        <v>332</v>
      </c>
    </row>
    <row r="26" spans="1:2" ht="16" x14ac:dyDescent="0.2">
      <c r="A26" s="28" t="s">
        <v>98</v>
      </c>
      <c r="B26" s="28" t="s">
        <v>336</v>
      </c>
    </row>
    <row r="27" spans="1:2" ht="16" x14ac:dyDescent="0.2">
      <c r="A27" s="28" t="s">
        <v>99</v>
      </c>
      <c r="B27" s="28"/>
    </row>
    <row r="28" spans="1:2" ht="32" x14ac:dyDescent="0.2">
      <c r="A28" s="28" t="s">
        <v>98</v>
      </c>
      <c r="B28" s="28" t="s">
        <v>334</v>
      </c>
    </row>
    <row r="29" spans="1:2" ht="16" x14ac:dyDescent="0.2">
      <c r="A29" s="28" t="s">
        <v>100</v>
      </c>
      <c r="B29" s="28"/>
    </row>
    <row r="30" spans="1:2" ht="16" x14ac:dyDescent="0.2">
      <c r="A30" s="28" t="s">
        <v>101</v>
      </c>
      <c r="B30" s="28"/>
    </row>
    <row r="31" spans="1:2" ht="16" x14ac:dyDescent="0.2">
      <c r="A31" s="28" t="s">
        <v>347</v>
      </c>
      <c r="B31" s="28"/>
    </row>
    <row r="32" spans="1:2" ht="16" x14ac:dyDescent="0.2">
      <c r="A32" s="28" t="s">
        <v>102</v>
      </c>
      <c r="B32" s="28"/>
    </row>
    <row r="33" spans="1:2" ht="32" x14ac:dyDescent="0.2">
      <c r="A33" s="28" t="s">
        <v>349</v>
      </c>
      <c r="B33" s="28"/>
    </row>
    <row r="34" spans="1:2" ht="32" x14ac:dyDescent="0.2">
      <c r="A34" s="28" t="s">
        <v>104</v>
      </c>
      <c r="B34" s="28"/>
    </row>
    <row r="35" spans="1:2" ht="32" x14ac:dyDescent="0.2">
      <c r="A35" s="28" t="s">
        <v>105</v>
      </c>
      <c r="B35" s="28"/>
    </row>
    <row r="36" spans="1:2" ht="32" x14ac:dyDescent="0.2">
      <c r="A36" s="28" t="s">
        <v>106</v>
      </c>
      <c r="B36" s="28"/>
    </row>
    <row r="37" spans="1:2" ht="32" x14ac:dyDescent="0.2">
      <c r="A37" s="28" t="s">
        <v>107</v>
      </c>
      <c r="B37" s="28"/>
    </row>
    <row r="38" spans="1:2" ht="16" x14ac:dyDescent="0.2">
      <c r="A38" s="28" t="s">
        <v>108</v>
      </c>
      <c r="B38" s="28"/>
    </row>
    <row r="39" spans="1:2" ht="16" x14ac:dyDescent="0.2">
      <c r="A39" s="28" t="s">
        <v>98</v>
      </c>
      <c r="B39" s="28" t="s">
        <v>335</v>
      </c>
    </row>
    <row r="40" spans="1:2" ht="16" x14ac:dyDescent="0.2">
      <c r="A40" s="28" t="s">
        <v>109</v>
      </c>
      <c r="B40" s="28"/>
    </row>
    <row r="41" spans="1:2" ht="32" x14ac:dyDescent="0.2">
      <c r="A41" s="28" t="s">
        <v>110</v>
      </c>
      <c r="B41" s="28"/>
    </row>
    <row r="42" spans="1:2" ht="16" x14ac:dyDescent="0.2">
      <c r="A42" s="28" t="s">
        <v>111</v>
      </c>
      <c r="B42" s="28"/>
    </row>
    <row r="43" spans="1:2" ht="16" x14ac:dyDescent="0.2">
      <c r="A43" s="28" t="s">
        <v>112</v>
      </c>
      <c r="B43" s="28"/>
    </row>
    <row r="44" spans="1:2" ht="32" x14ac:dyDescent="0.2">
      <c r="A44" s="28" t="s">
        <v>113</v>
      </c>
      <c r="B44" s="28"/>
    </row>
    <row r="45" spans="1:2" ht="32" x14ac:dyDescent="0.2">
      <c r="A45" s="28" t="s">
        <v>98</v>
      </c>
      <c r="B45" s="28" t="s">
        <v>339</v>
      </c>
    </row>
    <row r="46" spans="1:2" ht="16" x14ac:dyDescent="0.2">
      <c r="A46" s="28" t="s">
        <v>114</v>
      </c>
      <c r="B46" s="28"/>
    </row>
    <row r="47" spans="1:2" ht="16" x14ac:dyDescent="0.2">
      <c r="A47" s="28" t="s">
        <v>115</v>
      </c>
      <c r="B47" s="28"/>
    </row>
    <row r="48" spans="1:2" ht="32" x14ac:dyDescent="0.2">
      <c r="A48" s="28" t="s">
        <v>98</v>
      </c>
      <c r="B48" s="28" t="s">
        <v>337</v>
      </c>
    </row>
    <row r="49" spans="1:2" ht="16" x14ac:dyDescent="0.2">
      <c r="A49" s="28" t="s">
        <v>116</v>
      </c>
      <c r="B49" s="28"/>
    </row>
    <row r="50" spans="1:2" ht="16" x14ac:dyDescent="0.2">
      <c r="A50" s="28" t="s">
        <v>98</v>
      </c>
      <c r="B50" s="28" t="s">
        <v>338</v>
      </c>
    </row>
    <row r="51" spans="1:2" ht="16" x14ac:dyDescent="0.2">
      <c r="A51" s="28" t="s">
        <v>117</v>
      </c>
      <c r="B51" s="28"/>
    </row>
    <row r="52" spans="1:2" ht="16" x14ac:dyDescent="0.2">
      <c r="A52" s="28" t="s">
        <v>118</v>
      </c>
      <c r="B52" s="28"/>
    </row>
    <row r="53" spans="1:2" ht="16" x14ac:dyDescent="0.2">
      <c r="A53" s="28" t="s">
        <v>119</v>
      </c>
      <c r="B53" s="28"/>
    </row>
    <row r="54" spans="1:2" ht="16" x14ac:dyDescent="0.2">
      <c r="A54" s="28" t="s">
        <v>120</v>
      </c>
      <c r="B54" s="28"/>
    </row>
    <row r="55" spans="1:2" ht="16" x14ac:dyDescent="0.2">
      <c r="A55" s="28" t="s">
        <v>121</v>
      </c>
      <c r="B55" s="28"/>
    </row>
    <row r="56" spans="1:2" ht="32" x14ac:dyDescent="0.2">
      <c r="A56" s="28" t="s">
        <v>122</v>
      </c>
      <c r="B56" s="28"/>
    </row>
    <row r="57" spans="1:2" ht="32" x14ac:dyDescent="0.2">
      <c r="A57" s="28" t="s">
        <v>98</v>
      </c>
      <c r="B57" s="28" t="s">
        <v>352</v>
      </c>
    </row>
    <row r="58" spans="1:2" ht="32" x14ac:dyDescent="0.2">
      <c r="A58" s="28" t="s">
        <v>98</v>
      </c>
      <c r="B58" s="28" t="s">
        <v>340</v>
      </c>
    </row>
    <row r="59" spans="1:2" ht="32" x14ac:dyDescent="0.2">
      <c r="A59" s="28" t="s">
        <v>98</v>
      </c>
      <c r="B59" s="28" t="s">
        <v>341</v>
      </c>
    </row>
    <row r="60" spans="1:2" ht="16" x14ac:dyDescent="0.2">
      <c r="A60" s="28" t="s">
        <v>790</v>
      </c>
      <c r="B60" s="28"/>
    </row>
    <row r="61" spans="1:2" ht="16" x14ac:dyDescent="0.2">
      <c r="A61" s="28" t="s">
        <v>791</v>
      </c>
      <c r="B61" s="28"/>
    </row>
    <row r="63" spans="1:2" x14ac:dyDescent="0.2">
      <c r="A63" s="50" t="s">
        <v>123</v>
      </c>
      <c r="B63" s="42"/>
    </row>
    <row r="64" spans="1:2" x14ac:dyDescent="0.2">
      <c r="A64" s="26" t="s">
        <v>87</v>
      </c>
    </row>
    <row r="65" spans="1:2" x14ac:dyDescent="0.2">
      <c r="A65" s="27" t="s">
        <v>124</v>
      </c>
    </row>
    <row r="66" spans="1:2" x14ac:dyDescent="0.2">
      <c r="A66" s="27" t="s">
        <v>125</v>
      </c>
    </row>
    <row r="67" spans="1:2" x14ac:dyDescent="0.2">
      <c r="A67" s="27" t="s">
        <v>126</v>
      </c>
    </row>
    <row r="68" spans="1:2" x14ac:dyDescent="0.2">
      <c r="A68" s="27" t="s">
        <v>127</v>
      </c>
    </row>
    <row r="69" spans="1:2" x14ac:dyDescent="0.2">
      <c r="A69" s="27" t="s">
        <v>128</v>
      </c>
    </row>
    <row r="70" spans="1:2" x14ac:dyDescent="0.2">
      <c r="A70" s="25" t="s">
        <v>93</v>
      </c>
      <c r="B70" s="25" t="s">
        <v>94</v>
      </c>
    </row>
    <row r="71" spans="1:2" ht="16" x14ac:dyDescent="0.2">
      <c r="A71" s="28" t="s">
        <v>129</v>
      </c>
      <c r="B71" s="28"/>
    </row>
    <row r="73" spans="1:2" x14ac:dyDescent="0.2">
      <c r="A73" s="50" t="s">
        <v>130</v>
      </c>
      <c r="B73" s="42"/>
    </row>
    <row r="74" spans="1:2" x14ac:dyDescent="0.2">
      <c r="A74" s="26" t="s">
        <v>87</v>
      </c>
    </row>
    <row r="75" spans="1:2" x14ac:dyDescent="0.2">
      <c r="A75" s="27" t="s">
        <v>131</v>
      </c>
    </row>
    <row r="76" spans="1:2" x14ac:dyDescent="0.2">
      <c r="A76" s="27" t="s">
        <v>132</v>
      </c>
    </row>
    <row r="77" spans="1:2" x14ac:dyDescent="0.2">
      <c r="A77" s="27" t="s">
        <v>133</v>
      </c>
    </row>
    <row r="78" spans="1:2" x14ac:dyDescent="0.2">
      <c r="A78" s="27" t="s">
        <v>134</v>
      </c>
    </row>
    <row r="79" spans="1:2" x14ac:dyDescent="0.2">
      <c r="A79" s="27" t="s">
        <v>135</v>
      </c>
    </row>
    <row r="80" spans="1:2" x14ac:dyDescent="0.2">
      <c r="A80" s="25" t="s">
        <v>93</v>
      </c>
      <c r="B80" s="25" t="s">
        <v>94</v>
      </c>
    </row>
    <row r="81" spans="1:2" ht="16" x14ac:dyDescent="0.2">
      <c r="A81" s="28" t="s">
        <v>136</v>
      </c>
      <c r="B81" s="28"/>
    </row>
    <row r="82" spans="1:2" ht="32" x14ac:dyDescent="0.2">
      <c r="A82" s="28" t="s">
        <v>137</v>
      </c>
      <c r="B82" s="28"/>
    </row>
    <row r="83" spans="1:2" ht="16" x14ac:dyDescent="0.2">
      <c r="A83" s="28" t="s">
        <v>138</v>
      </c>
      <c r="B83" s="28"/>
    </row>
    <row r="84" spans="1:2" ht="32" x14ac:dyDescent="0.2">
      <c r="A84" s="28" t="s">
        <v>139</v>
      </c>
      <c r="B84" s="28"/>
    </row>
    <row r="85" spans="1:2" ht="16" x14ac:dyDescent="0.2">
      <c r="A85" s="28" t="s">
        <v>140</v>
      </c>
      <c r="B85" s="28"/>
    </row>
    <row r="86" spans="1:2" ht="16" x14ac:dyDescent="0.2">
      <c r="A86" s="28" t="s">
        <v>141</v>
      </c>
      <c r="B86" s="28"/>
    </row>
    <row r="87" spans="1:2" ht="32" x14ac:dyDescent="0.2">
      <c r="A87" s="28" t="s">
        <v>143</v>
      </c>
      <c r="B87" s="28"/>
    </row>
    <row r="88" spans="1:2" ht="16" x14ac:dyDescent="0.2">
      <c r="A88" s="28" t="s">
        <v>144</v>
      </c>
      <c r="B88" s="28"/>
    </row>
    <row r="90" spans="1:2" x14ac:dyDescent="0.2">
      <c r="A90" s="50" t="s">
        <v>145</v>
      </c>
      <c r="B90" s="42"/>
    </row>
    <row r="91" spans="1:2" x14ac:dyDescent="0.2">
      <c r="A91" s="26" t="s">
        <v>87</v>
      </c>
    </row>
    <row r="92" spans="1:2" x14ac:dyDescent="0.2">
      <c r="A92" s="27" t="s">
        <v>146</v>
      </c>
    </row>
    <row r="93" spans="1:2" x14ac:dyDescent="0.2">
      <c r="A93" s="27" t="s">
        <v>147</v>
      </c>
    </row>
    <row r="94" spans="1:2" x14ac:dyDescent="0.2">
      <c r="A94" s="27" t="s">
        <v>90</v>
      </c>
    </row>
    <row r="95" spans="1:2" x14ac:dyDescent="0.2">
      <c r="A95" s="27" t="s">
        <v>148</v>
      </c>
    </row>
    <row r="96" spans="1:2" x14ac:dyDescent="0.2">
      <c r="A96" s="27" t="s">
        <v>149</v>
      </c>
    </row>
    <row r="97" spans="1:2" x14ac:dyDescent="0.2">
      <c r="A97" s="25" t="s">
        <v>93</v>
      </c>
      <c r="B97" s="25" t="s">
        <v>94</v>
      </c>
    </row>
    <row r="98" spans="1:2" ht="32" x14ac:dyDescent="0.2">
      <c r="A98" s="28" t="s">
        <v>151</v>
      </c>
      <c r="B98" s="28"/>
    </row>
    <row r="100" spans="1:2" x14ac:dyDescent="0.2">
      <c r="A100" s="50" t="s">
        <v>152</v>
      </c>
      <c r="B100" s="42"/>
    </row>
    <row r="101" spans="1:2" x14ac:dyDescent="0.2">
      <c r="A101" s="26" t="s">
        <v>87</v>
      </c>
    </row>
    <row r="102" spans="1:2" x14ac:dyDescent="0.2">
      <c r="A102" s="27" t="s">
        <v>153</v>
      </c>
    </row>
    <row r="103" spans="1:2" x14ac:dyDescent="0.2">
      <c r="A103" s="27" t="s">
        <v>154</v>
      </c>
    </row>
    <row r="104" spans="1:2" x14ac:dyDescent="0.2">
      <c r="A104" s="27" t="s">
        <v>155</v>
      </c>
    </row>
    <row r="105" spans="1:2" x14ac:dyDescent="0.2">
      <c r="A105" s="27" t="s">
        <v>156</v>
      </c>
    </row>
    <row r="106" spans="1:2" x14ac:dyDescent="0.2">
      <c r="A106" s="27" t="s">
        <v>157</v>
      </c>
    </row>
    <row r="107" spans="1:2" x14ac:dyDescent="0.2">
      <c r="A107" s="25" t="s">
        <v>93</v>
      </c>
      <c r="B107" s="25" t="s">
        <v>94</v>
      </c>
    </row>
    <row r="108" spans="1:2" ht="32" x14ac:dyDescent="0.2">
      <c r="A108" s="28" t="s">
        <v>158</v>
      </c>
      <c r="B108" s="28"/>
    </row>
    <row r="109" spans="1:2" ht="16" x14ac:dyDescent="0.2">
      <c r="A109" s="28" t="s">
        <v>159</v>
      </c>
      <c r="B109" s="28"/>
    </row>
    <row r="110" spans="1:2" ht="32" x14ac:dyDescent="0.2">
      <c r="A110" s="28" t="s">
        <v>160</v>
      </c>
      <c r="B110" s="28"/>
    </row>
    <row r="112" spans="1:2" x14ac:dyDescent="0.2">
      <c r="A112" s="50" t="s">
        <v>161</v>
      </c>
      <c r="B112" s="42"/>
    </row>
    <row r="113" spans="1:2" x14ac:dyDescent="0.2">
      <c r="A113" s="26" t="s">
        <v>87</v>
      </c>
    </row>
    <row r="114" spans="1:2" x14ac:dyDescent="0.2">
      <c r="A114" s="27" t="s">
        <v>162</v>
      </c>
    </row>
    <row r="115" spans="1:2" x14ac:dyDescent="0.2">
      <c r="A115" s="27" t="s">
        <v>163</v>
      </c>
    </row>
    <row r="116" spans="1:2" x14ac:dyDescent="0.2">
      <c r="A116" s="27" t="s">
        <v>164</v>
      </c>
    </row>
    <row r="117" spans="1:2" x14ac:dyDescent="0.2">
      <c r="A117" s="27" t="s">
        <v>165</v>
      </c>
    </row>
    <row r="118" spans="1:2" x14ac:dyDescent="0.2">
      <c r="A118" s="27" t="s">
        <v>166</v>
      </c>
    </row>
    <row r="119" spans="1:2" x14ac:dyDescent="0.2">
      <c r="A119" s="25" t="s">
        <v>93</v>
      </c>
      <c r="B119" s="25" t="s">
        <v>94</v>
      </c>
    </row>
    <row r="120" spans="1:2" ht="32" x14ac:dyDescent="0.2">
      <c r="A120" s="28" t="s">
        <v>167</v>
      </c>
      <c r="B120" s="28"/>
    </row>
    <row r="121" spans="1:2" ht="32" x14ac:dyDescent="0.2">
      <c r="A121" s="28" t="s">
        <v>168</v>
      </c>
      <c r="B121" s="28"/>
    </row>
    <row r="123" spans="1:2" x14ac:dyDescent="0.2">
      <c r="A123" s="50" t="s">
        <v>169</v>
      </c>
      <c r="B123" s="42"/>
    </row>
    <row r="124" spans="1:2" x14ac:dyDescent="0.2">
      <c r="A124" s="26" t="s">
        <v>87</v>
      </c>
    </row>
    <row r="125" spans="1:2" x14ac:dyDescent="0.2">
      <c r="A125" s="27" t="s">
        <v>170</v>
      </c>
    </row>
    <row r="126" spans="1:2" x14ac:dyDescent="0.2">
      <c r="A126" s="27" t="s">
        <v>171</v>
      </c>
    </row>
    <row r="127" spans="1:2" x14ac:dyDescent="0.2">
      <c r="A127" s="27" t="s">
        <v>172</v>
      </c>
    </row>
    <row r="128" spans="1:2" x14ac:dyDescent="0.2">
      <c r="A128" s="27" t="s">
        <v>134</v>
      </c>
    </row>
    <row r="129" spans="1:2" x14ac:dyDescent="0.2">
      <c r="A129" s="27" t="s">
        <v>173</v>
      </c>
    </row>
    <row r="130" spans="1:2" x14ac:dyDescent="0.2">
      <c r="A130" s="25" t="s">
        <v>93</v>
      </c>
      <c r="B130" s="25" t="s">
        <v>94</v>
      </c>
    </row>
    <row r="131" spans="1:2" ht="16" x14ac:dyDescent="0.2">
      <c r="A131" s="28" t="s">
        <v>174</v>
      </c>
      <c r="B131" s="28"/>
    </row>
    <row r="132" spans="1:2" ht="16" x14ac:dyDescent="0.2">
      <c r="A132" s="28" t="s">
        <v>803</v>
      </c>
      <c r="B132" s="28"/>
    </row>
    <row r="134" spans="1:2" x14ac:dyDescent="0.2">
      <c r="A134" s="50" t="s">
        <v>175</v>
      </c>
      <c r="B134" s="42"/>
    </row>
    <row r="135" spans="1:2" x14ac:dyDescent="0.2">
      <c r="A135" s="26" t="s">
        <v>87</v>
      </c>
    </row>
    <row r="136" spans="1:2" x14ac:dyDescent="0.2">
      <c r="A136" s="27" t="s">
        <v>176</v>
      </c>
    </row>
    <row r="137" spans="1:2" x14ac:dyDescent="0.2">
      <c r="A137" s="27" t="s">
        <v>177</v>
      </c>
    </row>
    <row r="138" spans="1:2" x14ac:dyDescent="0.2">
      <c r="A138" s="27" t="s">
        <v>178</v>
      </c>
    </row>
    <row r="139" spans="1:2" x14ac:dyDescent="0.2">
      <c r="A139" s="27" t="s">
        <v>179</v>
      </c>
    </row>
    <row r="140" spans="1:2" x14ac:dyDescent="0.2">
      <c r="A140" s="27" t="s">
        <v>180</v>
      </c>
    </row>
    <row r="141" spans="1:2" x14ac:dyDescent="0.2">
      <c r="A141" s="25" t="s">
        <v>93</v>
      </c>
      <c r="B141" s="25" t="s">
        <v>94</v>
      </c>
    </row>
    <row r="142" spans="1:2" ht="32" x14ac:dyDescent="0.2">
      <c r="A142" s="28" t="s">
        <v>181</v>
      </c>
      <c r="B142" s="28"/>
    </row>
    <row r="143" spans="1:2" ht="16" x14ac:dyDescent="0.2">
      <c r="A143" s="28" t="s">
        <v>182</v>
      </c>
      <c r="B143" s="28"/>
    </row>
    <row r="144" spans="1:2" ht="32" x14ac:dyDescent="0.2">
      <c r="A144" s="28" t="s">
        <v>183</v>
      </c>
      <c r="B144" s="28"/>
    </row>
    <row r="145" spans="1:2" ht="16" x14ac:dyDescent="0.2">
      <c r="A145" s="28" t="s">
        <v>364</v>
      </c>
      <c r="B145" s="28"/>
    </row>
  </sheetData>
  <mergeCells count="9">
    <mergeCell ref="A63:B63"/>
    <mergeCell ref="A123:B123"/>
    <mergeCell ref="A14:B14"/>
    <mergeCell ref="A1:B1"/>
    <mergeCell ref="A100:B100"/>
    <mergeCell ref="A134:B134"/>
    <mergeCell ref="A112:B112"/>
    <mergeCell ref="A90:B90"/>
    <mergeCell ref="A73:B73"/>
  </mergeCells>
  <dataValidations count="1">
    <dataValidation type="list" allowBlank="1" sqref="B4:B11" xr:uid="{00000000-0002-0000-1E00-000000000000}">
      <formula1>"0,1,2,3,4,5"</formula1>
    </dataValidation>
  </dataValidations>
  <pageMargins left="0.75" right="0.75" top="1" bottom="1" header="0.5" footer="0.5"/>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F00-000000000000}">
  <sheetPr>
    <tabColor rgb="FF00B050"/>
  </sheetPr>
  <dimension ref="A1:B106"/>
  <sheetViews>
    <sheetView topLeftCell="A55" workbookViewId="0">
      <selection sqref="A1:B1"/>
    </sheetView>
  </sheetViews>
  <sheetFormatPr baseColWidth="10" defaultColWidth="8.83203125" defaultRowHeight="15" x14ac:dyDescent="0.2"/>
  <cols>
    <col min="1" max="1" width="50" customWidth="1"/>
    <col min="2" max="2" width="80" customWidth="1"/>
  </cols>
  <sheetData>
    <row r="1" spans="1:2" ht="19" x14ac:dyDescent="0.2">
      <c r="A1" s="51" t="s">
        <v>1007</v>
      </c>
      <c r="B1" s="42"/>
    </row>
    <row r="3" spans="1:2" x14ac:dyDescent="0.2">
      <c r="A3" s="22" t="s">
        <v>76</v>
      </c>
      <c r="B3" s="22" t="s">
        <v>77</v>
      </c>
    </row>
    <row r="4" spans="1:2" x14ac:dyDescent="0.2">
      <c r="A4" s="23" t="s">
        <v>78</v>
      </c>
      <c r="B4" s="24">
        <v>4</v>
      </c>
    </row>
    <row r="5" spans="1:2" x14ac:dyDescent="0.2">
      <c r="A5" s="23" t="s">
        <v>79</v>
      </c>
      <c r="B5" s="24">
        <v>3</v>
      </c>
    </row>
    <row r="6" spans="1:2" x14ac:dyDescent="0.2">
      <c r="A6" s="23" t="s">
        <v>80</v>
      </c>
      <c r="B6" s="24">
        <v>3</v>
      </c>
    </row>
    <row r="7" spans="1:2" x14ac:dyDescent="0.2">
      <c r="A7" s="23" t="s">
        <v>81</v>
      </c>
      <c r="B7" s="24">
        <v>3</v>
      </c>
    </row>
    <row r="8" spans="1:2" x14ac:dyDescent="0.2">
      <c r="A8" s="23" t="s">
        <v>82</v>
      </c>
      <c r="B8" s="24">
        <v>3</v>
      </c>
    </row>
    <row r="9" spans="1:2" x14ac:dyDescent="0.2">
      <c r="A9" s="23" t="s">
        <v>83</v>
      </c>
      <c r="B9" s="24">
        <v>3</v>
      </c>
    </row>
    <row r="10" spans="1:2" x14ac:dyDescent="0.2">
      <c r="A10" s="23" t="s">
        <v>84</v>
      </c>
      <c r="B10" s="24">
        <v>4</v>
      </c>
    </row>
    <row r="11" spans="1:2" x14ac:dyDescent="0.2">
      <c r="A11" s="23" t="s">
        <v>85</v>
      </c>
      <c r="B11" s="24">
        <v>4</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1008</v>
      </c>
      <c r="B22" s="28" t="s">
        <v>1009</v>
      </c>
    </row>
    <row r="23" spans="1:2" ht="16" x14ac:dyDescent="0.2">
      <c r="A23" s="28" t="s">
        <v>1010</v>
      </c>
      <c r="B23" s="28" t="s">
        <v>1011</v>
      </c>
    </row>
    <row r="24" spans="1:2" ht="32" x14ac:dyDescent="0.2">
      <c r="A24" s="28" t="s">
        <v>349</v>
      </c>
      <c r="B24" s="28" t="s">
        <v>1012</v>
      </c>
    </row>
    <row r="25" spans="1:2" ht="16" x14ac:dyDescent="0.2">
      <c r="A25" s="28" t="s">
        <v>102</v>
      </c>
      <c r="B25" s="28" t="s">
        <v>1013</v>
      </c>
    </row>
    <row r="27" spans="1:2" x14ac:dyDescent="0.2">
      <c r="A27" s="50" t="s">
        <v>123</v>
      </c>
      <c r="B27" s="42"/>
    </row>
    <row r="28" spans="1:2" x14ac:dyDescent="0.2">
      <c r="A28" s="26" t="s">
        <v>87</v>
      </c>
    </row>
    <row r="29" spans="1:2" x14ac:dyDescent="0.2">
      <c r="A29" s="27" t="s">
        <v>124</v>
      </c>
    </row>
    <row r="30" spans="1:2" x14ac:dyDescent="0.2">
      <c r="A30" s="27" t="s">
        <v>125</v>
      </c>
    </row>
    <row r="31" spans="1:2" x14ac:dyDescent="0.2">
      <c r="A31" s="27" t="s">
        <v>126</v>
      </c>
    </row>
    <row r="32" spans="1:2" x14ac:dyDescent="0.2">
      <c r="A32" s="27" t="s">
        <v>127</v>
      </c>
    </row>
    <row r="33" spans="1:2" x14ac:dyDescent="0.2">
      <c r="A33" s="27" t="s">
        <v>128</v>
      </c>
    </row>
    <row r="34" spans="1:2" x14ac:dyDescent="0.2">
      <c r="A34" s="25" t="s">
        <v>93</v>
      </c>
      <c r="B34" s="25" t="s">
        <v>94</v>
      </c>
    </row>
    <row r="35" spans="1:2" ht="16" x14ac:dyDescent="0.2">
      <c r="A35" s="28" t="s">
        <v>129</v>
      </c>
      <c r="B35" s="28" t="s">
        <v>1014</v>
      </c>
    </row>
    <row r="36" spans="1:2" ht="16" x14ac:dyDescent="0.2">
      <c r="A36" s="28" t="s">
        <v>1015</v>
      </c>
      <c r="B36" s="28" t="s">
        <v>1016</v>
      </c>
    </row>
    <row r="37" spans="1:2" ht="16" x14ac:dyDescent="0.2">
      <c r="A37" s="28" t="s">
        <v>100</v>
      </c>
      <c r="B37" s="28" t="s">
        <v>1017</v>
      </c>
    </row>
    <row r="38" spans="1:2" ht="16" x14ac:dyDescent="0.2">
      <c r="A38" s="28" t="s">
        <v>1018</v>
      </c>
      <c r="B38" s="28" t="s">
        <v>1019</v>
      </c>
    </row>
    <row r="40" spans="1:2" x14ac:dyDescent="0.2">
      <c r="A40" s="50" t="s">
        <v>130</v>
      </c>
      <c r="B40" s="42"/>
    </row>
    <row r="41" spans="1:2" x14ac:dyDescent="0.2">
      <c r="A41" s="26" t="s">
        <v>87</v>
      </c>
    </row>
    <row r="42" spans="1:2" x14ac:dyDescent="0.2">
      <c r="A42" s="27" t="s">
        <v>131</v>
      </c>
    </row>
    <row r="43" spans="1:2" x14ac:dyDescent="0.2">
      <c r="A43" s="27" t="s">
        <v>132</v>
      </c>
    </row>
    <row r="44" spans="1:2" x14ac:dyDescent="0.2">
      <c r="A44" s="27" t="s">
        <v>133</v>
      </c>
    </row>
    <row r="45" spans="1:2" x14ac:dyDescent="0.2">
      <c r="A45" s="27" t="s">
        <v>134</v>
      </c>
    </row>
    <row r="46" spans="1:2" x14ac:dyDescent="0.2">
      <c r="A46" s="27" t="s">
        <v>135</v>
      </c>
    </row>
    <row r="47" spans="1:2" x14ac:dyDescent="0.2">
      <c r="A47" s="25" t="s">
        <v>93</v>
      </c>
      <c r="B47" s="25" t="s">
        <v>94</v>
      </c>
    </row>
    <row r="48" spans="1:2" ht="16" x14ac:dyDescent="0.2">
      <c r="A48" s="28" t="s">
        <v>141</v>
      </c>
      <c r="B48" s="28" t="s">
        <v>1020</v>
      </c>
    </row>
    <row r="49" spans="1:2" ht="16" x14ac:dyDescent="0.2">
      <c r="A49" s="28" t="s">
        <v>101</v>
      </c>
      <c r="B49" s="28" t="s">
        <v>1021</v>
      </c>
    </row>
    <row r="51" spans="1:2" x14ac:dyDescent="0.2">
      <c r="A51" s="50" t="s">
        <v>145</v>
      </c>
      <c r="B51" s="42"/>
    </row>
    <row r="52" spans="1:2" x14ac:dyDescent="0.2">
      <c r="A52" s="26" t="s">
        <v>87</v>
      </c>
    </row>
    <row r="53" spans="1:2" x14ac:dyDescent="0.2">
      <c r="A53" s="27" t="s">
        <v>146</v>
      </c>
    </row>
    <row r="54" spans="1:2" x14ac:dyDescent="0.2">
      <c r="A54" s="27" t="s">
        <v>147</v>
      </c>
    </row>
    <row r="55" spans="1:2" x14ac:dyDescent="0.2">
      <c r="A55" s="27" t="s">
        <v>90</v>
      </c>
    </row>
    <row r="56" spans="1:2" x14ac:dyDescent="0.2">
      <c r="A56" s="27" t="s">
        <v>148</v>
      </c>
    </row>
    <row r="57" spans="1:2" x14ac:dyDescent="0.2">
      <c r="A57" s="27" t="s">
        <v>149</v>
      </c>
    </row>
    <row r="58" spans="1:2" x14ac:dyDescent="0.2">
      <c r="A58" s="25" t="s">
        <v>93</v>
      </c>
      <c r="B58" s="25" t="s">
        <v>94</v>
      </c>
    </row>
    <row r="59" spans="1:2" ht="16" x14ac:dyDescent="0.2">
      <c r="A59" s="28" t="s">
        <v>1022</v>
      </c>
      <c r="B59" s="28" t="s">
        <v>1023</v>
      </c>
    </row>
    <row r="60" spans="1:2" ht="16" x14ac:dyDescent="0.2">
      <c r="A60" s="28" t="s">
        <v>1024</v>
      </c>
      <c r="B60" s="28" t="s">
        <v>1025</v>
      </c>
    </row>
    <row r="62" spans="1:2" x14ac:dyDescent="0.2">
      <c r="A62" s="50" t="s">
        <v>152</v>
      </c>
      <c r="B62" s="42"/>
    </row>
    <row r="63" spans="1:2" x14ac:dyDescent="0.2">
      <c r="A63" s="26" t="s">
        <v>87</v>
      </c>
    </row>
    <row r="64" spans="1:2" x14ac:dyDescent="0.2">
      <c r="A64" s="27" t="s">
        <v>153</v>
      </c>
    </row>
    <row r="65" spans="1:2" x14ac:dyDescent="0.2">
      <c r="A65" s="27" t="s">
        <v>154</v>
      </c>
    </row>
    <row r="66" spans="1:2" x14ac:dyDescent="0.2">
      <c r="A66" s="27" t="s">
        <v>155</v>
      </c>
    </row>
    <row r="67" spans="1:2" x14ac:dyDescent="0.2">
      <c r="A67" s="27" t="s">
        <v>156</v>
      </c>
    </row>
    <row r="68" spans="1:2" x14ac:dyDescent="0.2">
      <c r="A68" s="27" t="s">
        <v>157</v>
      </c>
    </row>
    <row r="69" spans="1:2" x14ac:dyDescent="0.2">
      <c r="A69" s="25" t="s">
        <v>93</v>
      </c>
      <c r="B69" s="25" t="s">
        <v>94</v>
      </c>
    </row>
    <row r="70" spans="1:2" ht="16" x14ac:dyDescent="0.2">
      <c r="A70" s="28" t="s">
        <v>1026</v>
      </c>
      <c r="B70" s="28" t="s">
        <v>1027</v>
      </c>
    </row>
    <row r="71" spans="1:2" ht="16" x14ac:dyDescent="0.2">
      <c r="A71" s="28" t="s">
        <v>159</v>
      </c>
      <c r="B71" s="28" t="s">
        <v>1028</v>
      </c>
    </row>
    <row r="72" spans="1:2" ht="16" x14ac:dyDescent="0.2">
      <c r="A72" s="28" t="s">
        <v>1029</v>
      </c>
      <c r="B72" s="28" t="s">
        <v>1030</v>
      </c>
    </row>
    <row r="74" spans="1:2" x14ac:dyDescent="0.2">
      <c r="A74" s="50" t="s">
        <v>161</v>
      </c>
      <c r="B74" s="42"/>
    </row>
    <row r="75" spans="1:2" x14ac:dyDescent="0.2">
      <c r="A75" s="26" t="s">
        <v>87</v>
      </c>
    </row>
    <row r="76" spans="1:2" x14ac:dyDescent="0.2">
      <c r="A76" s="27" t="s">
        <v>162</v>
      </c>
    </row>
    <row r="77" spans="1:2" x14ac:dyDescent="0.2">
      <c r="A77" s="27" t="s">
        <v>163</v>
      </c>
    </row>
    <row r="78" spans="1:2" x14ac:dyDescent="0.2">
      <c r="A78" s="27" t="s">
        <v>164</v>
      </c>
    </row>
    <row r="79" spans="1:2" x14ac:dyDescent="0.2">
      <c r="A79" s="27" t="s">
        <v>165</v>
      </c>
    </row>
    <row r="80" spans="1:2" x14ac:dyDescent="0.2">
      <c r="A80" s="27" t="s">
        <v>166</v>
      </c>
    </row>
    <row r="81" spans="1:2" x14ac:dyDescent="0.2">
      <c r="A81" s="25" t="s">
        <v>93</v>
      </c>
      <c r="B81" s="25" t="s">
        <v>94</v>
      </c>
    </row>
    <row r="82" spans="1:2" ht="16" x14ac:dyDescent="0.2">
      <c r="A82" s="28" t="s">
        <v>1031</v>
      </c>
      <c r="B82" s="28" t="s">
        <v>1032</v>
      </c>
    </row>
    <row r="83" spans="1:2" ht="16" x14ac:dyDescent="0.2">
      <c r="A83" s="28" t="s">
        <v>1033</v>
      </c>
      <c r="B83" s="28" t="s">
        <v>1034</v>
      </c>
    </row>
    <row r="84" spans="1:2" ht="16" x14ac:dyDescent="0.2">
      <c r="A84" s="28" t="s">
        <v>1035</v>
      </c>
      <c r="B84" s="28" t="s">
        <v>1036</v>
      </c>
    </row>
    <row r="86" spans="1:2" x14ac:dyDescent="0.2">
      <c r="A86" s="50" t="s">
        <v>169</v>
      </c>
      <c r="B86" s="42"/>
    </row>
    <row r="87" spans="1:2" x14ac:dyDescent="0.2">
      <c r="A87" s="26" t="s">
        <v>87</v>
      </c>
    </row>
    <row r="88" spans="1:2" x14ac:dyDescent="0.2">
      <c r="A88" s="27" t="s">
        <v>170</v>
      </c>
    </row>
    <row r="89" spans="1:2" x14ac:dyDescent="0.2">
      <c r="A89" s="27" t="s">
        <v>171</v>
      </c>
    </row>
    <row r="90" spans="1:2" x14ac:dyDescent="0.2">
      <c r="A90" s="27" t="s">
        <v>172</v>
      </c>
    </row>
    <row r="91" spans="1:2" x14ac:dyDescent="0.2">
      <c r="A91" s="27" t="s">
        <v>134</v>
      </c>
    </row>
    <row r="92" spans="1:2" x14ac:dyDescent="0.2">
      <c r="A92" s="27" t="s">
        <v>173</v>
      </c>
    </row>
    <row r="93" spans="1:2" x14ac:dyDescent="0.2">
      <c r="A93" s="25" t="s">
        <v>93</v>
      </c>
      <c r="B93" s="25" t="s">
        <v>94</v>
      </c>
    </row>
    <row r="94" spans="1:2" ht="16" x14ac:dyDescent="0.2">
      <c r="A94" s="28" t="s">
        <v>364</v>
      </c>
      <c r="B94" s="28" t="s">
        <v>1037</v>
      </c>
    </row>
    <row r="95" spans="1:2" ht="16" x14ac:dyDescent="0.2">
      <c r="A95" s="28" t="s">
        <v>1038</v>
      </c>
      <c r="B95" s="28" t="s">
        <v>1039</v>
      </c>
    </row>
    <row r="97" spans="1:2" x14ac:dyDescent="0.2">
      <c r="A97" s="50" t="s">
        <v>175</v>
      </c>
      <c r="B97" s="42"/>
    </row>
    <row r="98" spans="1:2" x14ac:dyDescent="0.2">
      <c r="A98" s="26" t="s">
        <v>87</v>
      </c>
    </row>
    <row r="99" spans="1:2" x14ac:dyDescent="0.2">
      <c r="A99" s="27" t="s">
        <v>176</v>
      </c>
    </row>
    <row r="100" spans="1:2" x14ac:dyDescent="0.2">
      <c r="A100" s="27" t="s">
        <v>177</v>
      </c>
    </row>
    <row r="101" spans="1:2" x14ac:dyDescent="0.2">
      <c r="A101" s="27" t="s">
        <v>178</v>
      </c>
    </row>
    <row r="102" spans="1:2" x14ac:dyDescent="0.2">
      <c r="A102" s="27" t="s">
        <v>179</v>
      </c>
    </row>
    <row r="103" spans="1:2" x14ac:dyDescent="0.2">
      <c r="A103" s="27" t="s">
        <v>180</v>
      </c>
    </row>
    <row r="104" spans="1:2" x14ac:dyDescent="0.2">
      <c r="A104" s="25" t="s">
        <v>93</v>
      </c>
      <c r="B104" s="25" t="s">
        <v>94</v>
      </c>
    </row>
    <row r="105" spans="1:2" ht="16" x14ac:dyDescent="0.2">
      <c r="A105" s="28" t="s">
        <v>1040</v>
      </c>
      <c r="B105" s="28" t="s">
        <v>1041</v>
      </c>
    </row>
    <row r="106" spans="1:2" ht="16" x14ac:dyDescent="0.2">
      <c r="A106" s="28" t="s">
        <v>1042</v>
      </c>
      <c r="B106" s="28" t="s">
        <v>1043</v>
      </c>
    </row>
  </sheetData>
  <mergeCells count="9">
    <mergeCell ref="A97:B97"/>
    <mergeCell ref="A62:B62"/>
    <mergeCell ref="A86:B86"/>
    <mergeCell ref="A51:B51"/>
    <mergeCell ref="A14:B14"/>
    <mergeCell ref="A1:B1"/>
    <mergeCell ref="A40:B40"/>
    <mergeCell ref="A74:B74"/>
    <mergeCell ref="A27:B27"/>
  </mergeCells>
  <dataValidations count="1">
    <dataValidation type="list" allowBlank="1" sqref="B4:B11" xr:uid="{00000000-0002-0000-1F00-000000000000}">
      <formula1>"0,1,2,3,4,5"</formula1>
    </dataValidation>
  </dataValidations>
  <pageMargins left="0.75" right="0.75" top="1" bottom="1" header="0.5" footer="0.5"/>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2000-000000000000}">
  <sheetPr>
    <tabColor rgb="FF00B050"/>
  </sheetPr>
  <dimension ref="A1:B113"/>
  <sheetViews>
    <sheetView topLeftCell="A64" workbookViewId="0">
      <selection sqref="A1:B1"/>
    </sheetView>
  </sheetViews>
  <sheetFormatPr baseColWidth="10" defaultColWidth="8.83203125" defaultRowHeight="15" x14ac:dyDescent="0.2"/>
  <cols>
    <col min="1" max="1" width="50" customWidth="1"/>
    <col min="2" max="2" width="80" customWidth="1"/>
  </cols>
  <sheetData>
    <row r="1" spans="1:2" ht="19" x14ac:dyDescent="0.2">
      <c r="A1" s="51" t="s">
        <v>1044</v>
      </c>
      <c r="B1" s="42"/>
    </row>
    <row r="3" spans="1:2" x14ac:dyDescent="0.2">
      <c r="A3" s="22" t="s">
        <v>76</v>
      </c>
      <c r="B3" s="22" t="s">
        <v>77</v>
      </c>
    </row>
    <row r="4" spans="1:2" x14ac:dyDescent="0.2">
      <c r="A4" s="23" t="s">
        <v>78</v>
      </c>
      <c r="B4" s="24">
        <v>3</v>
      </c>
    </row>
    <row r="5" spans="1:2" x14ac:dyDescent="0.2">
      <c r="A5" s="23" t="s">
        <v>79</v>
      </c>
      <c r="B5" s="24">
        <v>2</v>
      </c>
    </row>
    <row r="6" spans="1:2" x14ac:dyDescent="0.2">
      <c r="A6" s="23" t="s">
        <v>80</v>
      </c>
      <c r="B6" s="24">
        <v>4</v>
      </c>
    </row>
    <row r="7" spans="1:2" x14ac:dyDescent="0.2">
      <c r="A7" s="23" t="s">
        <v>81</v>
      </c>
      <c r="B7" s="24">
        <v>1</v>
      </c>
    </row>
    <row r="8" spans="1:2" x14ac:dyDescent="0.2">
      <c r="A8" s="23" t="s">
        <v>82</v>
      </c>
      <c r="B8" s="24">
        <v>2</v>
      </c>
    </row>
    <row r="9" spans="1:2" x14ac:dyDescent="0.2">
      <c r="A9" s="23" t="s">
        <v>83</v>
      </c>
      <c r="B9" s="24">
        <v>2</v>
      </c>
    </row>
    <row r="10" spans="1:2" x14ac:dyDescent="0.2">
      <c r="A10" s="23" t="s">
        <v>84</v>
      </c>
      <c r="B10" s="24">
        <v>3</v>
      </c>
    </row>
    <row r="11" spans="1:2" x14ac:dyDescent="0.2">
      <c r="A11" s="23" t="s">
        <v>85</v>
      </c>
      <c r="B11" s="24">
        <v>2</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1008</v>
      </c>
      <c r="B22" s="28" t="s">
        <v>1045</v>
      </c>
    </row>
    <row r="23" spans="1:2" ht="16" x14ac:dyDescent="0.2">
      <c r="A23" s="28" t="s">
        <v>1010</v>
      </c>
      <c r="B23" s="28" t="s">
        <v>784</v>
      </c>
    </row>
    <row r="24" spans="1:2" ht="32" x14ac:dyDescent="0.2">
      <c r="A24" s="28" t="s">
        <v>349</v>
      </c>
      <c r="B24" s="28" t="s">
        <v>301</v>
      </c>
    </row>
    <row r="25" spans="1:2" ht="16" x14ac:dyDescent="0.2">
      <c r="A25" s="28" t="s">
        <v>102</v>
      </c>
      <c r="B25" s="28"/>
    </row>
    <row r="27" spans="1:2" x14ac:dyDescent="0.2">
      <c r="A27" s="50" t="s">
        <v>123</v>
      </c>
      <c r="B27" s="42"/>
    </row>
    <row r="28" spans="1:2" x14ac:dyDescent="0.2">
      <c r="A28" s="26" t="s">
        <v>87</v>
      </c>
    </row>
    <row r="29" spans="1:2" x14ac:dyDescent="0.2">
      <c r="A29" s="27" t="s">
        <v>124</v>
      </c>
    </row>
    <row r="30" spans="1:2" x14ac:dyDescent="0.2">
      <c r="A30" s="27" t="s">
        <v>125</v>
      </c>
    </row>
    <row r="31" spans="1:2" x14ac:dyDescent="0.2">
      <c r="A31" s="27" t="s">
        <v>126</v>
      </c>
    </row>
    <row r="32" spans="1:2" x14ac:dyDescent="0.2">
      <c r="A32" s="27" t="s">
        <v>127</v>
      </c>
    </row>
    <row r="33" spans="1:2" x14ac:dyDescent="0.2">
      <c r="A33" s="27" t="s">
        <v>128</v>
      </c>
    </row>
    <row r="34" spans="1:2" x14ac:dyDescent="0.2">
      <c r="A34" s="25" t="s">
        <v>93</v>
      </c>
      <c r="B34" s="25" t="s">
        <v>94</v>
      </c>
    </row>
    <row r="35" spans="1:2" ht="16" x14ac:dyDescent="0.2">
      <c r="A35" s="28" t="s">
        <v>129</v>
      </c>
      <c r="B35" s="28" t="s">
        <v>1046</v>
      </c>
    </row>
    <row r="36" spans="1:2" ht="16" x14ac:dyDescent="0.2">
      <c r="A36" s="28" t="s">
        <v>99</v>
      </c>
      <c r="B36" s="28" t="s">
        <v>1047</v>
      </c>
    </row>
    <row r="37" spans="1:2" ht="16" x14ac:dyDescent="0.2">
      <c r="A37" s="28" t="s">
        <v>1015</v>
      </c>
      <c r="B37" s="28" t="s">
        <v>1048</v>
      </c>
    </row>
    <row r="38" spans="1:2" ht="16" x14ac:dyDescent="0.2">
      <c r="A38" s="28" t="s">
        <v>100</v>
      </c>
      <c r="B38" s="28" t="s">
        <v>298</v>
      </c>
    </row>
    <row r="39" spans="1:2" ht="16" x14ac:dyDescent="0.2">
      <c r="A39" s="28" t="s">
        <v>1049</v>
      </c>
      <c r="B39" s="28" t="s">
        <v>1050</v>
      </c>
    </row>
    <row r="40" spans="1:2" ht="16" x14ac:dyDescent="0.2">
      <c r="A40" s="28" t="s">
        <v>1018</v>
      </c>
      <c r="B40" s="28" t="s">
        <v>301</v>
      </c>
    </row>
    <row r="42" spans="1:2" x14ac:dyDescent="0.2">
      <c r="A42" s="50" t="s">
        <v>130</v>
      </c>
      <c r="B42" s="42"/>
    </row>
    <row r="43" spans="1:2" x14ac:dyDescent="0.2">
      <c r="A43" s="26" t="s">
        <v>87</v>
      </c>
    </row>
    <row r="44" spans="1:2" x14ac:dyDescent="0.2">
      <c r="A44" s="27" t="s">
        <v>131</v>
      </c>
    </row>
    <row r="45" spans="1:2" x14ac:dyDescent="0.2">
      <c r="A45" s="27" t="s">
        <v>132</v>
      </c>
    </row>
    <row r="46" spans="1:2" x14ac:dyDescent="0.2">
      <c r="A46" s="27" t="s">
        <v>133</v>
      </c>
    </row>
    <row r="47" spans="1:2" x14ac:dyDescent="0.2">
      <c r="A47" s="27" t="s">
        <v>134</v>
      </c>
    </row>
    <row r="48" spans="1:2" x14ac:dyDescent="0.2">
      <c r="A48" s="27" t="s">
        <v>135</v>
      </c>
    </row>
    <row r="49" spans="1:2" x14ac:dyDescent="0.2">
      <c r="A49" s="25" t="s">
        <v>93</v>
      </c>
      <c r="B49" s="25" t="s">
        <v>94</v>
      </c>
    </row>
    <row r="50" spans="1:2" ht="16" x14ac:dyDescent="0.2">
      <c r="A50" s="28" t="s">
        <v>1051</v>
      </c>
      <c r="B50" s="28"/>
    </row>
    <row r="51" spans="1:2" ht="16" x14ac:dyDescent="0.2">
      <c r="A51" s="28" t="s">
        <v>1052</v>
      </c>
      <c r="B51" s="28" t="s">
        <v>360</v>
      </c>
    </row>
    <row r="52" spans="1:2" ht="16" x14ac:dyDescent="0.2">
      <c r="A52" s="28" t="s">
        <v>1053</v>
      </c>
      <c r="B52" s="28" t="s">
        <v>493</v>
      </c>
    </row>
    <row r="54" spans="1:2" x14ac:dyDescent="0.2">
      <c r="A54" s="50" t="s">
        <v>145</v>
      </c>
      <c r="B54" s="42"/>
    </row>
    <row r="55" spans="1:2" x14ac:dyDescent="0.2">
      <c r="A55" s="26" t="s">
        <v>87</v>
      </c>
    </row>
    <row r="56" spans="1:2" x14ac:dyDescent="0.2">
      <c r="A56" s="27" t="s">
        <v>146</v>
      </c>
    </row>
    <row r="57" spans="1:2" x14ac:dyDescent="0.2">
      <c r="A57" s="27" t="s">
        <v>147</v>
      </c>
    </row>
    <row r="58" spans="1:2" x14ac:dyDescent="0.2">
      <c r="A58" s="27" t="s">
        <v>90</v>
      </c>
    </row>
    <row r="59" spans="1:2" x14ac:dyDescent="0.2">
      <c r="A59" s="27" t="s">
        <v>148</v>
      </c>
    </row>
    <row r="60" spans="1:2" x14ac:dyDescent="0.2">
      <c r="A60" s="27" t="s">
        <v>149</v>
      </c>
    </row>
    <row r="61" spans="1:2" x14ac:dyDescent="0.2">
      <c r="A61" s="25" t="s">
        <v>93</v>
      </c>
      <c r="B61" s="25" t="s">
        <v>94</v>
      </c>
    </row>
    <row r="62" spans="1:2" ht="16" x14ac:dyDescent="0.2">
      <c r="A62" s="28" t="s">
        <v>1022</v>
      </c>
      <c r="B62" s="28"/>
    </row>
    <row r="63" spans="1:2" ht="16" x14ac:dyDescent="0.2">
      <c r="A63" s="28" t="s">
        <v>1054</v>
      </c>
      <c r="B63" s="28"/>
    </row>
    <row r="65" spans="1:2" x14ac:dyDescent="0.2">
      <c r="A65" s="50" t="s">
        <v>152</v>
      </c>
      <c r="B65" s="42"/>
    </row>
    <row r="66" spans="1:2" x14ac:dyDescent="0.2">
      <c r="A66" s="26" t="s">
        <v>87</v>
      </c>
    </row>
    <row r="67" spans="1:2" x14ac:dyDescent="0.2">
      <c r="A67" s="27" t="s">
        <v>153</v>
      </c>
    </row>
    <row r="68" spans="1:2" x14ac:dyDescent="0.2">
      <c r="A68" s="27" t="s">
        <v>154</v>
      </c>
    </row>
    <row r="69" spans="1:2" x14ac:dyDescent="0.2">
      <c r="A69" s="27" t="s">
        <v>155</v>
      </c>
    </row>
    <row r="70" spans="1:2" x14ac:dyDescent="0.2">
      <c r="A70" s="27" t="s">
        <v>156</v>
      </c>
    </row>
    <row r="71" spans="1:2" x14ac:dyDescent="0.2">
      <c r="A71" s="27" t="s">
        <v>157</v>
      </c>
    </row>
    <row r="72" spans="1:2" x14ac:dyDescent="0.2">
      <c r="A72" s="25" t="s">
        <v>93</v>
      </c>
      <c r="B72" s="25" t="s">
        <v>94</v>
      </c>
    </row>
    <row r="73" spans="1:2" ht="16" x14ac:dyDescent="0.2">
      <c r="A73" s="28" t="s">
        <v>1055</v>
      </c>
      <c r="B73" s="28"/>
    </row>
    <row r="74" spans="1:2" ht="16" x14ac:dyDescent="0.2">
      <c r="A74" s="28" t="s">
        <v>1056</v>
      </c>
      <c r="B74" s="28" t="s">
        <v>1057</v>
      </c>
    </row>
    <row r="75" spans="1:2" ht="16" x14ac:dyDescent="0.2">
      <c r="A75" s="28" t="s">
        <v>120</v>
      </c>
      <c r="B75" s="28" t="s">
        <v>1058</v>
      </c>
    </row>
    <row r="77" spans="1:2" x14ac:dyDescent="0.2">
      <c r="A77" s="50" t="s">
        <v>161</v>
      </c>
      <c r="B77" s="42"/>
    </row>
    <row r="78" spans="1:2" x14ac:dyDescent="0.2">
      <c r="A78" s="26" t="s">
        <v>87</v>
      </c>
    </row>
    <row r="79" spans="1:2" x14ac:dyDescent="0.2">
      <c r="A79" s="27" t="s">
        <v>162</v>
      </c>
    </row>
    <row r="80" spans="1:2" x14ac:dyDescent="0.2">
      <c r="A80" s="27" t="s">
        <v>163</v>
      </c>
    </row>
    <row r="81" spans="1:2" x14ac:dyDescent="0.2">
      <c r="A81" s="27" t="s">
        <v>164</v>
      </c>
    </row>
    <row r="82" spans="1:2" x14ac:dyDescent="0.2">
      <c r="A82" s="27" t="s">
        <v>165</v>
      </c>
    </row>
    <row r="83" spans="1:2" x14ac:dyDescent="0.2">
      <c r="A83" s="27" t="s">
        <v>166</v>
      </c>
    </row>
    <row r="84" spans="1:2" x14ac:dyDescent="0.2">
      <c r="A84" s="25" t="s">
        <v>93</v>
      </c>
      <c r="B84" s="25" t="s">
        <v>94</v>
      </c>
    </row>
    <row r="85" spans="1:2" ht="16" x14ac:dyDescent="0.2">
      <c r="A85" s="28" t="s">
        <v>1031</v>
      </c>
      <c r="B85" s="28" t="s">
        <v>1059</v>
      </c>
    </row>
    <row r="86" spans="1:2" ht="16" x14ac:dyDescent="0.2">
      <c r="A86" s="28" t="s">
        <v>1060</v>
      </c>
      <c r="B86" s="28" t="s">
        <v>301</v>
      </c>
    </row>
    <row r="87" spans="1:2" ht="16" x14ac:dyDescent="0.2">
      <c r="A87" s="28" t="s">
        <v>1061</v>
      </c>
      <c r="B87" s="28" t="s">
        <v>301</v>
      </c>
    </row>
    <row r="88" spans="1:2" ht="16" x14ac:dyDescent="0.2">
      <c r="A88" s="28" t="s">
        <v>1033</v>
      </c>
      <c r="B88" s="28" t="s">
        <v>1062</v>
      </c>
    </row>
    <row r="89" spans="1:2" ht="16" x14ac:dyDescent="0.2">
      <c r="A89" s="28" t="s">
        <v>112</v>
      </c>
      <c r="B89" s="28" t="s">
        <v>298</v>
      </c>
    </row>
    <row r="91" spans="1:2" x14ac:dyDescent="0.2">
      <c r="A91" s="50" t="s">
        <v>169</v>
      </c>
      <c r="B91" s="42"/>
    </row>
    <row r="92" spans="1:2" x14ac:dyDescent="0.2">
      <c r="A92" s="26" t="s">
        <v>87</v>
      </c>
    </row>
    <row r="93" spans="1:2" x14ac:dyDescent="0.2">
      <c r="A93" s="27" t="s">
        <v>170</v>
      </c>
    </row>
    <row r="94" spans="1:2" x14ac:dyDescent="0.2">
      <c r="A94" s="27" t="s">
        <v>171</v>
      </c>
    </row>
    <row r="95" spans="1:2" x14ac:dyDescent="0.2">
      <c r="A95" s="27" t="s">
        <v>172</v>
      </c>
    </row>
    <row r="96" spans="1:2" x14ac:dyDescent="0.2">
      <c r="A96" s="27" t="s">
        <v>134</v>
      </c>
    </row>
    <row r="97" spans="1:2" x14ac:dyDescent="0.2">
      <c r="A97" s="27" t="s">
        <v>173</v>
      </c>
    </row>
    <row r="98" spans="1:2" x14ac:dyDescent="0.2">
      <c r="A98" s="25" t="s">
        <v>93</v>
      </c>
      <c r="B98" s="25" t="s">
        <v>94</v>
      </c>
    </row>
    <row r="99" spans="1:2" ht="16" x14ac:dyDescent="0.2">
      <c r="A99" s="28" t="s">
        <v>1063</v>
      </c>
      <c r="B99" s="28" t="s">
        <v>1064</v>
      </c>
    </row>
    <row r="100" spans="1:2" ht="16" x14ac:dyDescent="0.2">
      <c r="A100" s="28" t="s">
        <v>1065</v>
      </c>
      <c r="B100" s="28" t="s">
        <v>1066</v>
      </c>
    </row>
    <row r="101" spans="1:2" ht="16" x14ac:dyDescent="0.2">
      <c r="A101" s="28" t="s">
        <v>121</v>
      </c>
      <c r="B101" s="28" t="s">
        <v>298</v>
      </c>
    </row>
    <row r="103" spans="1:2" x14ac:dyDescent="0.2">
      <c r="A103" s="50" t="s">
        <v>175</v>
      </c>
      <c r="B103" s="42"/>
    </row>
    <row r="104" spans="1:2" x14ac:dyDescent="0.2">
      <c r="A104" s="26" t="s">
        <v>87</v>
      </c>
    </row>
    <row r="105" spans="1:2" x14ac:dyDescent="0.2">
      <c r="A105" s="27" t="s">
        <v>176</v>
      </c>
    </row>
    <row r="106" spans="1:2" x14ac:dyDescent="0.2">
      <c r="A106" s="27" t="s">
        <v>177</v>
      </c>
    </row>
    <row r="107" spans="1:2" x14ac:dyDescent="0.2">
      <c r="A107" s="27" t="s">
        <v>178</v>
      </c>
    </row>
    <row r="108" spans="1:2" x14ac:dyDescent="0.2">
      <c r="A108" s="27" t="s">
        <v>179</v>
      </c>
    </row>
    <row r="109" spans="1:2" x14ac:dyDescent="0.2">
      <c r="A109" s="27" t="s">
        <v>180</v>
      </c>
    </row>
    <row r="110" spans="1:2" x14ac:dyDescent="0.2">
      <c r="A110" s="25" t="s">
        <v>93</v>
      </c>
      <c r="B110" s="25" t="s">
        <v>94</v>
      </c>
    </row>
    <row r="111" spans="1:2" ht="16" x14ac:dyDescent="0.2">
      <c r="A111" s="28" t="s">
        <v>1040</v>
      </c>
      <c r="B111" s="28" t="s">
        <v>1067</v>
      </c>
    </row>
    <row r="112" spans="1:2" ht="16" x14ac:dyDescent="0.2">
      <c r="A112" s="28" t="s">
        <v>1042</v>
      </c>
      <c r="B112" s="28" t="s">
        <v>301</v>
      </c>
    </row>
    <row r="113" spans="1:2" ht="16" x14ac:dyDescent="0.2">
      <c r="A113" s="28" t="s">
        <v>1068</v>
      </c>
      <c r="B113" s="28" t="s">
        <v>301</v>
      </c>
    </row>
  </sheetData>
  <mergeCells count="9">
    <mergeCell ref="A14:B14"/>
    <mergeCell ref="A1:B1"/>
    <mergeCell ref="A27:B27"/>
    <mergeCell ref="A77:B77"/>
    <mergeCell ref="A54:B54"/>
    <mergeCell ref="A65:B65"/>
    <mergeCell ref="A91:B91"/>
    <mergeCell ref="A42:B42"/>
    <mergeCell ref="A103:B103"/>
  </mergeCells>
  <dataValidations count="1">
    <dataValidation type="list" allowBlank="1" sqref="B4:B11" xr:uid="{00000000-0002-0000-2000-000000000000}">
      <formula1>"0,1,2,3,4,5"</formula1>
    </dataValidation>
  </dataValidations>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808080"/>
  </sheetPr>
  <dimension ref="A1:B140"/>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75</v>
      </c>
      <c r="B1" s="42"/>
    </row>
    <row r="3" spans="1:2" x14ac:dyDescent="0.2">
      <c r="A3" s="22" t="s">
        <v>76</v>
      </c>
      <c r="B3" s="22" t="s">
        <v>77</v>
      </c>
    </row>
    <row r="4" spans="1:2" x14ac:dyDescent="0.2">
      <c r="A4" s="23" t="s">
        <v>78</v>
      </c>
      <c r="B4" s="24"/>
    </row>
    <row r="5" spans="1:2" x14ac:dyDescent="0.2">
      <c r="A5" s="23" t="s">
        <v>79</v>
      </c>
      <c r="B5" s="24"/>
    </row>
    <row r="6" spans="1:2" x14ac:dyDescent="0.2">
      <c r="A6" s="23" t="s">
        <v>80</v>
      </c>
      <c r="B6" s="24"/>
    </row>
    <row r="7" spans="1:2" x14ac:dyDescent="0.2">
      <c r="A7" s="23" t="s">
        <v>81</v>
      </c>
      <c r="B7" s="24"/>
    </row>
    <row r="8" spans="1:2" x14ac:dyDescent="0.2">
      <c r="A8" s="23" t="s">
        <v>82</v>
      </c>
      <c r="B8" s="24"/>
    </row>
    <row r="9" spans="1:2" x14ac:dyDescent="0.2">
      <c r="A9" s="23" t="s">
        <v>83</v>
      </c>
      <c r="B9" s="24"/>
    </row>
    <row r="10" spans="1:2" x14ac:dyDescent="0.2">
      <c r="A10" s="23" t="s">
        <v>84</v>
      </c>
      <c r="B10" s="24"/>
    </row>
    <row r="11" spans="1:2" x14ac:dyDescent="0.2">
      <c r="A11" s="23" t="s">
        <v>85</v>
      </c>
      <c r="B11" s="24"/>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row>
    <row r="23" spans="1:2" ht="16" x14ac:dyDescent="0.2">
      <c r="A23" s="28" t="s">
        <v>96</v>
      </c>
      <c r="B23" s="28"/>
    </row>
    <row r="24" spans="1:2" ht="32" x14ac:dyDescent="0.2">
      <c r="A24" s="28" t="s">
        <v>97</v>
      </c>
      <c r="B24" s="28"/>
    </row>
    <row r="25" spans="1:2" ht="16" x14ac:dyDescent="0.2">
      <c r="A25" s="28" t="s">
        <v>98</v>
      </c>
      <c r="B25" s="28"/>
    </row>
    <row r="26" spans="1:2" ht="16" x14ac:dyDescent="0.2">
      <c r="A26" s="28" t="s">
        <v>98</v>
      </c>
      <c r="B26" s="28"/>
    </row>
    <row r="27" spans="1:2" ht="16" x14ac:dyDescent="0.2">
      <c r="A27" s="28" t="s">
        <v>99</v>
      </c>
      <c r="B27" s="28"/>
    </row>
    <row r="28" spans="1:2" ht="16" x14ac:dyDescent="0.2">
      <c r="A28" s="28" t="s">
        <v>98</v>
      </c>
      <c r="B28" s="28"/>
    </row>
    <row r="29" spans="1:2" ht="16" x14ac:dyDescent="0.2">
      <c r="A29" s="28" t="s">
        <v>100</v>
      </c>
      <c r="B29" s="28"/>
    </row>
    <row r="30" spans="1:2" ht="16" x14ac:dyDescent="0.2">
      <c r="A30" s="28" t="s">
        <v>101</v>
      </c>
      <c r="B30" s="28"/>
    </row>
    <row r="31" spans="1:2" ht="16" x14ac:dyDescent="0.2">
      <c r="A31" s="28" t="s">
        <v>102</v>
      </c>
      <c r="B31" s="28"/>
    </row>
    <row r="32" spans="1:2" ht="16" x14ac:dyDescent="0.2">
      <c r="A32" s="28" t="s">
        <v>103</v>
      </c>
      <c r="B32" s="28"/>
    </row>
    <row r="33" spans="1:2" ht="32" x14ac:dyDescent="0.2">
      <c r="A33" s="28" t="s">
        <v>104</v>
      </c>
      <c r="B33" s="28"/>
    </row>
    <row r="34" spans="1:2" ht="32" x14ac:dyDescent="0.2">
      <c r="A34" s="28" t="s">
        <v>105</v>
      </c>
      <c r="B34" s="28"/>
    </row>
    <row r="35" spans="1:2" ht="32" x14ac:dyDescent="0.2">
      <c r="A35" s="28" t="s">
        <v>106</v>
      </c>
      <c r="B35" s="28"/>
    </row>
    <row r="36" spans="1:2" ht="32" x14ac:dyDescent="0.2">
      <c r="A36" s="28" t="s">
        <v>107</v>
      </c>
      <c r="B36" s="28"/>
    </row>
    <row r="37" spans="1:2" ht="16" x14ac:dyDescent="0.2">
      <c r="A37" s="28" t="s">
        <v>108</v>
      </c>
      <c r="B37" s="28"/>
    </row>
    <row r="38" spans="1:2" ht="16" x14ac:dyDescent="0.2">
      <c r="A38" s="28" t="s">
        <v>98</v>
      </c>
      <c r="B38" s="28"/>
    </row>
    <row r="39" spans="1:2" ht="16" x14ac:dyDescent="0.2">
      <c r="A39" s="28" t="s">
        <v>109</v>
      </c>
      <c r="B39" s="28"/>
    </row>
    <row r="40" spans="1:2" ht="32" x14ac:dyDescent="0.2">
      <c r="A40" s="28" t="s">
        <v>110</v>
      </c>
      <c r="B40" s="28"/>
    </row>
    <row r="41" spans="1:2" ht="16" x14ac:dyDescent="0.2">
      <c r="A41" s="28" t="s">
        <v>111</v>
      </c>
      <c r="B41" s="28"/>
    </row>
    <row r="42" spans="1:2" ht="16" x14ac:dyDescent="0.2">
      <c r="A42" s="28" t="s">
        <v>112</v>
      </c>
      <c r="B42" s="28"/>
    </row>
    <row r="43" spans="1:2" ht="32" x14ac:dyDescent="0.2">
      <c r="A43" s="28" t="s">
        <v>113</v>
      </c>
      <c r="B43" s="28"/>
    </row>
    <row r="44" spans="1:2" ht="16" x14ac:dyDescent="0.2">
      <c r="A44" s="28" t="s">
        <v>98</v>
      </c>
      <c r="B44" s="28"/>
    </row>
    <row r="45" spans="1:2" ht="16" x14ac:dyDescent="0.2">
      <c r="A45" s="28" t="s">
        <v>114</v>
      </c>
      <c r="B45" s="28"/>
    </row>
    <row r="46" spans="1:2" ht="16" x14ac:dyDescent="0.2">
      <c r="A46" s="28" t="s">
        <v>115</v>
      </c>
      <c r="B46" s="28"/>
    </row>
    <row r="47" spans="1:2" ht="16" x14ac:dyDescent="0.2">
      <c r="A47" s="28" t="s">
        <v>98</v>
      </c>
      <c r="B47" s="28"/>
    </row>
    <row r="48" spans="1:2" ht="16" x14ac:dyDescent="0.2">
      <c r="A48" s="28" t="s">
        <v>116</v>
      </c>
      <c r="B48" s="28"/>
    </row>
    <row r="49" spans="1:2" ht="16" x14ac:dyDescent="0.2">
      <c r="A49" s="28" t="s">
        <v>98</v>
      </c>
      <c r="B49" s="28"/>
    </row>
    <row r="50" spans="1:2" ht="16" x14ac:dyDescent="0.2">
      <c r="A50" s="28" t="s">
        <v>117</v>
      </c>
      <c r="B50" s="28"/>
    </row>
    <row r="51" spans="1:2" ht="16" x14ac:dyDescent="0.2">
      <c r="A51" s="28" t="s">
        <v>118</v>
      </c>
      <c r="B51" s="28"/>
    </row>
    <row r="52" spans="1:2" ht="16" x14ac:dyDescent="0.2">
      <c r="A52" s="28" t="s">
        <v>119</v>
      </c>
      <c r="B52" s="28"/>
    </row>
    <row r="53" spans="1:2" ht="16" x14ac:dyDescent="0.2">
      <c r="A53" s="28" t="s">
        <v>120</v>
      </c>
      <c r="B53" s="28"/>
    </row>
    <row r="54" spans="1:2" ht="16" x14ac:dyDescent="0.2">
      <c r="A54" s="28" t="s">
        <v>121</v>
      </c>
      <c r="B54" s="28"/>
    </row>
    <row r="55" spans="1:2" ht="32" x14ac:dyDescent="0.2">
      <c r="A55" s="28" t="s">
        <v>122</v>
      </c>
      <c r="B55" s="28"/>
    </row>
    <row r="56" spans="1:2" ht="16" x14ac:dyDescent="0.2">
      <c r="A56" s="28" t="s">
        <v>98</v>
      </c>
      <c r="B56" s="28"/>
    </row>
    <row r="58" spans="1:2" x14ac:dyDescent="0.2">
      <c r="A58" s="50" t="s">
        <v>123</v>
      </c>
      <c r="B58" s="42"/>
    </row>
    <row r="59" spans="1:2" x14ac:dyDescent="0.2">
      <c r="A59" s="26" t="s">
        <v>87</v>
      </c>
    </row>
    <row r="60" spans="1:2" x14ac:dyDescent="0.2">
      <c r="A60" s="27" t="s">
        <v>124</v>
      </c>
    </row>
    <row r="61" spans="1:2" x14ac:dyDescent="0.2">
      <c r="A61" s="27" t="s">
        <v>125</v>
      </c>
    </row>
    <row r="62" spans="1:2" x14ac:dyDescent="0.2">
      <c r="A62" s="27" t="s">
        <v>126</v>
      </c>
    </row>
    <row r="63" spans="1:2" x14ac:dyDescent="0.2">
      <c r="A63" s="27" t="s">
        <v>127</v>
      </c>
    </row>
    <row r="64" spans="1:2" x14ac:dyDescent="0.2">
      <c r="A64" s="27" t="s">
        <v>128</v>
      </c>
    </row>
    <row r="65" spans="1:2" x14ac:dyDescent="0.2">
      <c r="A65" s="25" t="s">
        <v>93</v>
      </c>
      <c r="B65" s="25" t="s">
        <v>94</v>
      </c>
    </row>
    <row r="66" spans="1:2" ht="16" x14ac:dyDescent="0.2">
      <c r="A66" s="28" t="s">
        <v>129</v>
      </c>
      <c r="B66" s="28"/>
    </row>
    <row r="68" spans="1:2" x14ac:dyDescent="0.2">
      <c r="A68" s="50" t="s">
        <v>130</v>
      </c>
      <c r="B68" s="42"/>
    </row>
    <row r="69" spans="1:2" x14ac:dyDescent="0.2">
      <c r="A69" s="26" t="s">
        <v>87</v>
      </c>
    </row>
    <row r="70" spans="1:2" x14ac:dyDescent="0.2">
      <c r="A70" s="27" t="s">
        <v>131</v>
      </c>
    </row>
    <row r="71" spans="1:2" x14ac:dyDescent="0.2">
      <c r="A71" s="27" t="s">
        <v>132</v>
      </c>
    </row>
    <row r="72" spans="1:2" x14ac:dyDescent="0.2">
      <c r="A72" s="27" t="s">
        <v>133</v>
      </c>
    </row>
    <row r="73" spans="1:2" x14ac:dyDescent="0.2">
      <c r="A73" s="27" t="s">
        <v>134</v>
      </c>
    </row>
    <row r="74" spans="1:2" x14ac:dyDescent="0.2">
      <c r="A74" s="27" t="s">
        <v>135</v>
      </c>
    </row>
    <row r="75" spans="1:2" x14ac:dyDescent="0.2">
      <c r="A75" s="25" t="s">
        <v>93</v>
      </c>
      <c r="B75" s="25" t="s">
        <v>94</v>
      </c>
    </row>
    <row r="76" spans="1:2" ht="16" x14ac:dyDescent="0.2">
      <c r="A76" s="28" t="s">
        <v>136</v>
      </c>
      <c r="B76" s="28"/>
    </row>
    <row r="77" spans="1:2" ht="32" x14ac:dyDescent="0.2">
      <c r="A77" s="28" t="s">
        <v>137</v>
      </c>
      <c r="B77" s="28"/>
    </row>
    <row r="78" spans="1:2" ht="16" x14ac:dyDescent="0.2">
      <c r="A78" s="28" t="s">
        <v>138</v>
      </c>
      <c r="B78" s="28"/>
    </row>
    <row r="79" spans="1:2" ht="32" x14ac:dyDescent="0.2">
      <c r="A79" s="28" t="s">
        <v>139</v>
      </c>
      <c r="B79" s="28"/>
    </row>
    <row r="80" spans="1:2" ht="16" x14ac:dyDescent="0.2">
      <c r="A80" s="28" t="s">
        <v>140</v>
      </c>
      <c r="B80" s="28"/>
    </row>
    <row r="81" spans="1:2" ht="16" x14ac:dyDescent="0.2">
      <c r="A81" s="28" t="s">
        <v>141</v>
      </c>
      <c r="B81" s="28"/>
    </row>
    <row r="82" spans="1:2" ht="16" x14ac:dyDescent="0.2">
      <c r="A82" s="28" t="s">
        <v>142</v>
      </c>
      <c r="B82" s="28"/>
    </row>
    <row r="83" spans="1:2" ht="32" x14ac:dyDescent="0.2">
      <c r="A83" s="28" t="s">
        <v>143</v>
      </c>
      <c r="B83" s="28"/>
    </row>
    <row r="84" spans="1:2" ht="16" x14ac:dyDescent="0.2">
      <c r="A84" s="28" t="s">
        <v>144</v>
      </c>
      <c r="B84" s="28"/>
    </row>
    <row r="86" spans="1:2" x14ac:dyDescent="0.2">
      <c r="A86" s="50" t="s">
        <v>145</v>
      </c>
      <c r="B86" s="42"/>
    </row>
    <row r="87" spans="1:2" x14ac:dyDescent="0.2">
      <c r="A87" s="26" t="s">
        <v>87</v>
      </c>
    </row>
    <row r="88" spans="1:2" x14ac:dyDescent="0.2">
      <c r="A88" s="27" t="s">
        <v>146</v>
      </c>
    </row>
    <row r="89" spans="1:2" x14ac:dyDescent="0.2">
      <c r="A89" s="27" t="s">
        <v>147</v>
      </c>
    </row>
    <row r="90" spans="1:2" x14ac:dyDescent="0.2">
      <c r="A90" s="27" t="s">
        <v>90</v>
      </c>
    </row>
    <row r="91" spans="1:2" x14ac:dyDescent="0.2">
      <c r="A91" s="27" t="s">
        <v>148</v>
      </c>
    </row>
    <row r="92" spans="1:2" x14ac:dyDescent="0.2">
      <c r="A92" s="27" t="s">
        <v>149</v>
      </c>
    </row>
    <row r="93" spans="1:2" x14ac:dyDescent="0.2">
      <c r="A93" s="25" t="s">
        <v>93</v>
      </c>
      <c r="B93" s="25" t="s">
        <v>94</v>
      </c>
    </row>
    <row r="94" spans="1:2" ht="16" x14ac:dyDescent="0.2">
      <c r="A94" s="28" t="s">
        <v>150</v>
      </c>
      <c r="B94" s="28"/>
    </row>
    <row r="95" spans="1:2" ht="32" x14ac:dyDescent="0.2">
      <c r="A95" s="28" t="s">
        <v>151</v>
      </c>
      <c r="B95" s="28"/>
    </row>
    <row r="97" spans="1:2" x14ac:dyDescent="0.2">
      <c r="A97" s="50" t="s">
        <v>152</v>
      </c>
      <c r="B97" s="42"/>
    </row>
    <row r="98" spans="1:2" x14ac:dyDescent="0.2">
      <c r="A98" s="26" t="s">
        <v>87</v>
      </c>
    </row>
    <row r="99" spans="1:2" x14ac:dyDescent="0.2">
      <c r="A99" s="27" t="s">
        <v>153</v>
      </c>
    </row>
    <row r="100" spans="1:2" x14ac:dyDescent="0.2">
      <c r="A100" s="27" t="s">
        <v>154</v>
      </c>
    </row>
    <row r="101" spans="1:2" x14ac:dyDescent="0.2">
      <c r="A101" s="27" t="s">
        <v>155</v>
      </c>
    </row>
    <row r="102" spans="1:2" x14ac:dyDescent="0.2">
      <c r="A102" s="27" t="s">
        <v>156</v>
      </c>
    </row>
    <row r="103" spans="1:2" x14ac:dyDescent="0.2">
      <c r="A103" s="27" t="s">
        <v>157</v>
      </c>
    </row>
    <row r="104" spans="1:2" x14ac:dyDescent="0.2">
      <c r="A104" s="25" t="s">
        <v>93</v>
      </c>
      <c r="B104" s="25" t="s">
        <v>94</v>
      </c>
    </row>
    <row r="105" spans="1:2" ht="32" x14ac:dyDescent="0.2">
      <c r="A105" s="28" t="s">
        <v>158</v>
      </c>
      <c r="B105" s="28"/>
    </row>
    <row r="106" spans="1:2" ht="16" x14ac:dyDescent="0.2">
      <c r="A106" s="28" t="s">
        <v>159</v>
      </c>
      <c r="B106" s="28"/>
    </row>
    <row r="107" spans="1:2" ht="32" x14ac:dyDescent="0.2">
      <c r="A107" s="28" t="s">
        <v>160</v>
      </c>
      <c r="B107" s="28"/>
    </row>
    <row r="109" spans="1:2" x14ac:dyDescent="0.2">
      <c r="A109" s="50" t="s">
        <v>161</v>
      </c>
      <c r="B109" s="42"/>
    </row>
    <row r="110" spans="1:2" x14ac:dyDescent="0.2">
      <c r="A110" s="26" t="s">
        <v>87</v>
      </c>
    </row>
    <row r="111" spans="1:2" x14ac:dyDescent="0.2">
      <c r="A111" s="27" t="s">
        <v>162</v>
      </c>
    </row>
    <row r="112" spans="1:2" x14ac:dyDescent="0.2">
      <c r="A112" s="27" t="s">
        <v>163</v>
      </c>
    </row>
    <row r="113" spans="1:2" x14ac:dyDescent="0.2">
      <c r="A113" s="27" t="s">
        <v>164</v>
      </c>
    </row>
    <row r="114" spans="1:2" x14ac:dyDescent="0.2">
      <c r="A114" s="27" t="s">
        <v>165</v>
      </c>
    </row>
    <row r="115" spans="1:2" x14ac:dyDescent="0.2">
      <c r="A115" s="27" t="s">
        <v>166</v>
      </c>
    </row>
    <row r="116" spans="1:2" x14ac:dyDescent="0.2">
      <c r="A116" s="25" t="s">
        <v>93</v>
      </c>
      <c r="B116" s="25" t="s">
        <v>94</v>
      </c>
    </row>
    <row r="117" spans="1:2" ht="32" x14ac:dyDescent="0.2">
      <c r="A117" s="28" t="s">
        <v>167</v>
      </c>
      <c r="B117" s="28"/>
    </row>
    <row r="118" spans="1:2" ht="32" x14ac:dyDescent="0.2">
      <c r="A118" s="28" t="s">
        <v>168</v>
      </c>
      <c r="B118" s="28"/>
    </row>
    <row r="120" spans="1:2" x14ac:dyDescent="0.2">
      <c r="A120" s="50" t="s">
        <v>169</v>
      </c>
      <c r="B120" s="42"/>
    </row>
    <row r="121" spans="1:2" x14ac:dyDescent="0.2">
      <c r="A121" s="26" t="s">
        <v>87</v>
      </c>
    </row>
    <row r="122" spans="1:2" x14ac:dyDescent="0.2">
      <c r="A122" s="27" t="s">
        <v>170</v>
      </c>
    </row>
    <row r="123" spans="1:2" x14ac:dyDescent="0.2">
      <c r="A123" s="27" t="s">
        <v>171</v>
      </c>
    </row>
    <row r="124" spans="1:2" x14ac:dyDescent="0.2">
      <c r="A124" s="27" t="s">
        <v>172</v>
      </c>
    </row>
    <row r="125" spans="1:2" x14ac:dyDescent="0.2">
      <c r="A125" s="27" t="s">
        <v>134</v>
      </c>
    </row>
    <row r="126" spans="1:2" x14ac:dyDescent="0.2">
      <c r="A126" s="27" t="s">
        <v>173</v>
      </c>
    </row>
    <row r="127" spans="1:2" x14ac:dyDescent="0.2">
      <c r="A127" s="25" t="s">
        <v>93</v>
      </c>
      <c r="B127" s="25" t="s">
        <v>94</v>
      </c>
    </row>
    <row r="128" spans="1:2" ht="16" x14ac:dyDescent="0.2">
      <c r="A128" s="28" t="s">
        <v>174</v>
      </c>
      <c r="B128" s="28"/>
    </row>
    <row r="130" spans="1:2" x14ac:dyDescent="0.2">
      <c r="A130" s="50" t="s">
        <v>175</v>
      </c>
      <c r="B130" s="42"/>
    </row>
    <row r="131" spans="1:2" x14ac:dyDescent="0.2">
      <c r="A131" s="26" t="s">
        <v>87</v>
      </c>
    </row>
    <row r="132" spans="1:2" x14ac:dyDescent="0.2">
      <c r="A132" s="27" t="s">
        <v>176</v>
      </c>
    </row>
    <row r="133" spans="1:2" x14ac:dyDescent="0.2">
      <c r="A133" s="27" t="s">
        <v>177</v>
      </c>
    </row>
    <row r="134" spans="1:2" x14ac:dyDescent="0.2">
      <c r="A134" s="27" t="s">
        <v>178</v>
      </c>
    </row>
    <row r="135" spans="1:2" x14ac:dyDescent="0.2">
      <c r="A135" s="27" t="s">
        <v>179</v>
      </c>
    </row>
    <row r="136" spans="1:2" x14ac:dyDescent="0.2">
      <c r="A136" s="27" t="s">
        <v>180</v>
      </c>
    </row>
    <row r="137" spans="1:2" x14ac:dyDescent="0.2">
      <c r="A137" s="25" t="s">
        <v>93</v>
      </c>
      <c r="B137" s="25" t="s">
        <v>94</v>
      </c>
    </row>
    <row r="138" spans="1:2" ht="32" x14ac:dyDescent="0.2">
      <c r="A138" s="28" t="s">
        <v>181</v>
      </c>
      <c r="B138" s="28"/>
    </row>
    <row r="139" spans="1:2" ht="16" x14ac:dyDescent="0.2">
      <c r="A139" s="28" t="s">
        <v>182</v>
      </c>
      <c r="B139" s="28"/>
    </row>
    <row r="140" spans="1:2" ht="32" x14ac:dyDescent="0.2">
      <c r="A140" s="28" t="s">
        <v>183</v>
      </c>
      <c r="B140" s="28"/>
    </row>
  </sheetData>
  <mergeCells count="9">
    <mergeCell ref="A130:B130"/>
    <mergeCell ref="A86:B86"/>
    <mergeCell ref="A68:B68"/>
    <mergeCell ref="A14:B14"/>
    <mergeCell ref="A1:B1"/>
    <mergeCell ref="A120:B120"/>
    <mergeCell ref="A58:B58"/>
    <mergeCell ref="A97:B97"/>
    <mergeCell ref="A109:B109"/>
  </mergeCells>
  <dataValidations count="1">
    <dataValidation type="list" allowBlank="1" sqref="B4:B11" xr:uid="{00000000-0002-0000-0300-000000000000}">
      <formula1>"0,1,2,3,4,5"</formula1>
    </dataValidation>
  </dataValidations>
  <pageMargins left="0.75" right="0.75" top="1" bottom="1" header="0.5" footer="0.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I39"/>
  <sheetViews>
    <sheetView zoomScaleNormal="100" workbookViewId="0">
      <pane ySplit="1" topLeftCell="A2" activePane="bottomLeft" state="frozen"/>
      <selection pane="bottomLeft" activeCell="G6" sqref="G6"/>
    </sheetView>
  </sheetViews>
  <sheetFormatPr baseColWidth="10" defaultColWidth="8.83203125" defaultRowHeight="15" x14ac:dyDescent="0.2"/>
  <cols>
    <col min="1" max="1" width="28.1640625" customWidth="1"/>
    <col min="2" max="2" width="15.1640625" customWidth="1"/>
    <col min="3" max="3" width="27.5" customWidth="1"/>
    <col min="4" max="4" width="65.5" customWidth="1"/>
    <col min="5" max="10" width="60.6640625" customWidth="1"/>
  </cols>
  <sheetData>
    <row r="1" spans="1:9" ht="20.25" customHeight="1" x14ac:dyDescent="0.2">
      <c r="A1" s="55"/>
      <c r="B1" s="42"/>
      <c r="C1" s="42"/>
      <c r="D1" s="42"/>
      <c r="E1" s="42"/>
      <c r="F1" s="42"/>
      <c r="G1" s="42"/>
      <c r="H1" s="42"/>
      <c r="I1" s="42"/>
    </row>
    <row r="2" spans="1:9" ht="20.25" customHeight="1" x14ac:dyDescent="0.2">
      <c r="A2" s="55" t="s">
        <v>23</v>
      </c>
      <c r="B2" s="42"/>
      <c r="C2" s="42"/>
      <c r="D2" s="42"/>
      <c r="E2" s="42"/>
      <c r="F2" s="42"/>
      <c r="G2" s="42"/>
      <c r="H2" s="42"/>
      <c r="I2" s="42"/>
    </row>
    <row r="3" spans="1:9" x14ac:dyDescent="0.2">
      <c r="A3" s="10" t="s">
        <v>184</v>
      </c>
      <c r="B3" s="10" t="s">
        <v>185</v>
      </c>
      <c r="C3" s="10" t="s">
        <v>186</v>
      </c>
      <c r="D3" s="10" t="s">
        <v>187</v>
      </c>
      <c r="E3" s="10" t="s">
        <v>188</v>
      </c>
      <c r="F3" s="10" t="s">
        <v>189</v>
      </c>
      <c r="G3" s="10" t="s">
        <v>190</v>
      </c>
      <c r="H3" s="10" t="s">
        <v>191</v>
      </c>
      <c r="I3" s="10" t="s">
        <v>192</v>
      </c>
    </row>
    <row r="4" spans="1:9" ht="16" customHeight="1" x14ac:dyDescent="0.2">
      <c r="A4" s="7" t="s">
        <v>78</v>
      </c>
      <c r="B4" s="7" t="s">
        <v>193</v>
      </c>
      <c r="C4" s="7">
        <v>30</v>
      </c>
      <c r="D4" s="6" t="s">
        <v>194</v>
      </c>
      <c r="E4" s="6" t="s">
        <v>195</v>
      </c>
      <c r="F4" s="6" t="s">
        <v>196</v>
      </c>
      <c r="G4" s="6" t="s">
        <v>197</v>
      </c>
      <c r="H4" s="6" t="s">
        <v>198</v>
      </c>
      <c r="I4" s="6" t="s">
        <v>199</v>
      </c>
    </row>
    <row r="5" spans="1:9" ht="16" customHeight="1" x14ac:dyDescent="0.2">
      <c r="A5" s="7" t="s">
        <v>79</v>
      </c>
      <c r="B5" s="7" t="s">
        <v>193</v>
      </c>
      <c r="C5" s="7">
        <v>30</v>
      </c>
      <c r="D5" s="6" t="s">
        <v>200</v>
      </c>
      <c r="E5" s="6" t="s">
        <v>201</v>
      </c>
      <c r="F5" s="6" t="s">
        <v>202</v>
      </c>
      <c r="G5" s="6" t="s">
        <v>203</v>
      </c>
      <c r="H5" s="6" t="s">
        <v>204</v>
      </c>
      <c r="I5" s="6" t="s">
        <v>205</v>
      </c>
    </row>
    <row r="6" spans="1:9" ht="16" customHeight="1" x14ac:dyDescent="0.2">
      <c r="A6" s="7" t="s">
        <v>80</v>
      </c>
      <c r="B6" s="7" t="s">
        <v>193</v>
      </c>
      <c r="C6" s="7">
        <v>20</v>
      </c>
      <c r="D6" s="6" t="s">
        <v>206</v>
      </c>
      <c r="E6" s="6" t="s">
        <v>207</v>
      </c>
      <c r="F6" s="6" t="s">
        <v>208</v>
      </c>
      <c r="G6" s="6" t="s">
        <v>209</v>
      </c>
      <c r="H6" s="6" t="s">
        <v>210</v>
      </c>
      <c r="I6" s="6" t="s">
        <v>211</v>
      </c>
    </row>
    <row r="7" spans="1:9" ht="16" customHeight="1" x14ac:dyDescent="0.2">
      <c r="A7" s="7" t="s">
        <v>81</v>
      </c>
      <c r="B7" s="7" t="s">
        <v>193</v>
      </c>
      <c r="C7" s="7">
        <v>20</v>
      </c>
      <c r="D7" s="6" t="s">
        <v>212</v>
      </c>
      <c r="E7" s="6" t="s">
        <v>213</v>
      </c>
      <c r="F7" s="6" t="s">
        <v>214</v>
      </c>
      <c r="G7" s="6" t="s">
        <v>215</v>
      </c>
      <c r="H7" s="6" t="s">
        <v>216</v>
      </c>
      <c r="I7" s="6" t="s">
        <v>217</v>
      </c>
    </row>
    <row r="8" spans="1:9" ht="16" customHeight="1" x14ac:dyDescent="0.2">
      <c r="A8" s="7" t="s">
        <v>82</v>
      </c>
      <c r="B8" s="7" t="s">
        <v>218</v>
      </c>
      <c r="C8" s="7">
        <v>30</v>
      </c>
      <c r="D8" s="6" t="s">
        <v>219</v>
      </c>
      <c r="E8" s="6" t="s">
        <v>220</v>
      </c>
      <c r="F8" s="6" t="s">
        <v>221</v>
      </c>
      <c r="G8" s="6" t="s">
        <v>222</v>
      </c>
      <c r="H8" s="6" t="s">
        <v>223</v>
      </c>
      <c r="I8" s="6" t="s">
        <v>224</v>
      </c>
    </row>
    <row r="9" spans="1:9" ht="16" customHeight="1" x14ac:dyDescent="0.2">
      <c r="A9" s="7" t="s">
        <v>83</v>
      </c>
      <c r="B9" s="7" t="s">
        <v>218</v>
      </c>
      <c r="C9" s="7">
        <v>30</v>
      </c>
      <c r="D9" s="6" t="s">
        <v>225</v>
      </c>
      <c r="E9" s="6" t="s">
        <v>226</v>
      </c>
      <c r="F9" s="6" t="s">
        <v>227</v>
      </c>
      <c r="G9" s="6" t="s">
        <v>228</v>
      </c>
      <c r="H9" s="6" t="s">
        <v>229</v>
      </c>
      <c r="I9" s="6" t="s">
        <v>230</v>
      </c>
    </row>
    <row r="10" spans="1:9" ht="16" customHeight="1" x14ac:dyDescent="0.2">
      <c r="A10" s="7" t="s">
        <v>84</v>
      </c>
      <c r="B10" s="7" t="s">
        <v>218</v>
      </c>
      <c r="C10" s="7">
        <v>25</v>
      </c>
      <c r="D10" s="6" t="s">
        <v>231</v>
      </c>
      <c r="E10" s="6" t="s">
        <v>232</v>
      </c>
      <c r="F10" s="6" t="s">
        <v>233</v>
      </c>
      <c r="G10" s="6" t="s">
        <v>234</v>
      </c>
      <c r="H10" s="6" t="s">
        <v>235</v>
      </c>
      <c r="I10" s="6" t="s">
        <v>236</v>
      </c>
    </row>
    <row r="11" spans="1:9" ht="32" customHeight="1" x14ac:dyDescent="0.2">
      <c r="A11" s="7" t="s">
        <v>85</v>
      </c>
      <c r="B11" s="7" t="s">
        <v>218</v>
      </c>
      <c r="C11" s="7">
        <v>15</v>
      </c>
      <c r="D11" s="6" t="s">
        <v>237</v>
      </c>
      <c r="E11" s="6" t="s">
        <v>238</v>
      </c>
      <c r="F11" s="6" t="s">
        <v>239</v>
      </c>
      <c r="G11" s="6" t="s">
        <v>240</v>
      </c>
      <c r="H11" s="6" t="s">
        <v>241</v>
      </c>
      <c r="I11" s="6" t="s">
        <v>242</v>
      </c>
    </row>
    <row r="13" spans="1:9" ht="20.25" customHeight="1" x14ac:dyDescent="0.2">
      <c r="A13" s="58" t="s">
        <v>17</v>
      </c>
      <c r="B13" s="42"/>
      <c r="C13" s="42"/>
      <c r="D13" s="42"/>
    </row>
    <row r="14" spans="1:9" x14ac:dyDescent="0.2">
      <c r="A14" s="59"/>
      <c r="B14" s="59"/>
      <c r="C14" s="59"/>
      <c r="D14" s="59"/>
    </row>
    <row r="15" spans="1:9" x14ac:dyDescent="0.2">
      <c r="A15" s="5" t="s">
        <v>243</v>
      </c>
      <c r="B15" s="5" t="s">
        <v>244</v>
      </c>
      <c r="C15" s="5" t="s">
        <v>245</v>
      </c>
      <c r="D15" s="5" t="s">
        <v>246</v>
      </c>
    </row>
    <row r="16" spans="1:9" ht="45.75" customHeight="1" x14ac:dyDescent="0.2">
      <c r="A16" s="11" t="s">
        <v>247</v>
      </c>
      <c r="B16" s="7" t="s">
        <v>248</v>
      </c>
      <c r="C16" s="7" t="s">
        <v>249</v>
      </c>
      <c r="D16" s="6" t="s">
        <v>250</v>
      </c>
    </row>
    <row r="17" spans="1:4" ht="32" customHeight="1" x14ac:dyDescent="0.2">
      <c r="A17" s="11" t="s">
        <v>251</v>
      </c>
      <c r="B17" s="7" t="s">
        <v>248</v>
      </c>
      <c r="C17" s="7" t="s">
        <v>248</v>
      </c>
      <c r="D17" s="6" t="s">
        <v>252</v>
      </c>
    </row>
    <row r="18" spans="1:4" ht="32" customHeight="1" x14ac:dyDescent="0.2">
      <c r="A18" s="11" t="s">
        <v>253</v>
      </c>
      <c r="B18" s="7" t="s">
        <v>249</v>
      </c>
      <c r="C18" s="7" t="s">
        <v>248</v>
      </c>
      <c r="D18" s="6" t="s">
        <v>254</v>
      </c>
    </row>
    <row r="19" spans="1:4" ht="32" customHeight="1" x14ac:dyDescent="0.2">
      <c r="A19" s="11" t="s">
        <v>255</v>
      </c>
      <c r="B19" s="7" t="s">
        <v>249</v>
      </c>
      <c r="C19" s="7" t="s">
        <v>249</v>
      </c>
      <c r="D19" s="6" t="s">
        <v>256</v>
      </c>
    </row>
    <row r="21" spans="1:4" ht="15" customHeight="1" x14ac:dyDescent="0.2"/>
    <row r="22" spans="1:4" ht="14.5" customHeight="1" x14ac:dyDescent="0.2">
      <c r="A22" s="58" t="s">
        <v>257</v>
      </c>
      <c r="B22" s="42"/>
      <c r="C22" s="42"/>
      <c r="D22" s="42"/>
    </row>
    <row r="23" spans="1:4" ht="13.5" customHeight="1" x14ac:dyDescent="0.2">
      <c r="A23" s="59"/>
      <c r="B23" s="59"/>
      <c r="C23" s="59"/>
      <c r="D23" s="59"/>
    </row>
    <row r="24" spans="1:4" ht="18.75" customHeight="1" x14ac:dyDescent="0.2">
      <c r="A24" s="5" t="s">
        <v>243</v>
      </c>
      <c r="B24" s="12" t="s">
        <v>258</v>
      </c>
      <c r="C24" s="56" t="s">
        <v>259</v>
      </c>
      <c r="D24" s="57"/>
    </row>
    <row r="25" spans="1:4" ht="45.75" customHeight="1" x14ac:dyDescent="0.2">
      <c r="A25" s="13" t="s">
        <v>260</v>
      </c>
      <c r="B25" s="14" t="s">
        <v>261</v>
      </c>
      <c r="C25" s="52" t="s">
        <v>262</v>
      </c>
      <c r="D25" s="53"/>
    </row>
    <row r="26" spans="1:4" ht="35.25" customHeight="1" x14ac:dyDescent="0.2">
      <c r="A26" s="13" t="s">
        <v>260</v>
      </c>
      <c r="B26" s="14" t="s">
        <v>263</v>
      </c>
      <c r="C26" s="52" t="s">
        <v>264</v>
      </c>
      <c r="D26" s="53"/>
    </row>
    <row r="27" spans="1:4" ht="39" customHeight="1" x14ac:dyDescent="0.2">
      <c r="A27" s="13" t="s">
        <v>260</v>
      </c>
      <c r="B27" s="14" t="s">
        <v>265</v>
      </c>
      <c r="C27" s="52" t="s">
        <v>266</v>
      </c>
      <c r="D27" s="53"/>
    </row>
    <row r="28" spans="1:4" ht="42.75" customHeight="1" x14ac:dyDescent="0.2">
      <c r="A28" s="13" t="s">
        <v>267</v>
      </c>
      <c r="B28" s="14" t="s">
        <v>268</v>
      </c>
      <c r="C28" s="52" t="s">
        <v>269</v>
      </c>
      <c r="D28" s="53"/>
    </row>
    <row r="29" spans="1:4" ht="35.25" customHeight="1" x14ac:dyDescent="0.2">
      <c r="A29" s="13" t="s">
        <v>267</v>
      </c>
      <c r="B29" s="14" t="s">
        <v>270</v>
      </c>
      <c r="C29" s="52" t="s">
        <v>271</v>
      </c>
      <c r="D29" s="53"/>
    </row>
    <row r="30" spans="1:4" ht="36" customHeight="1" x14ac:dyDescent="0.2">
      <c r="A30" s="13" t="s">
        <v>267</v>
      </c>
      <c r="B30" s="14" t="s">
        <v>272</v>
      </c>
      <c r="C30" s="52" t="s">
        <v>273</v>
      </c>
      <c r="D30" s="53"/>
    </row>
    <row r="31" spans="1:4" ht="35.25" customHeight="1" x14ac:dyDescent="0.2">
      <c r="A31" s="13" t="s">
        <v>267</v>
      </c>
      <c r="B31" s="14" t="s">
        <v>274</v>
      </c>
      <c r="C31" s="52" t="s">
        <v>275</v>
      </c>
      <c r="D31" s="53"/>
    </row>
    <row r="32" spans="1:4" ht="39" customHeight="1" x14ac:dyDescent="0.2">
      <c r="A32" s="13" t="s">
        <v>267</v>
      </c>
      <c r="B32" s="14" t="s">
        <v>276</v>
      </c>
      <c r="C32" s="52" t="s">
        <v>277</v>
      </c>
      <c r="D32" s="53"/>
    </row>
    <row r="33" spans="1:4" ht="36" customHeight="1" x14ac:dyDescent="0.2">
      <c r="A33" s="13" t="s">
        <v>278</v>
      </c>
      <c r="B33" s="14" t="s">
        <v>279</v>
      </c>
      <c r="C33" s="52" t="s">
        <v>280</v>
      </c>
      <c r="D33" s="53"/>
    </row>
    <row r="34" spans="1:4" ht="36.75" customHeight="1" x14ac:dyDescent="0.2">
      <c r="A34" s="13" t="s">
        <v>281</v>
      </c>
      <c r="B34" s="14" t="s">
        <v>281</v>
      </c>
      <c r="C34" s="52" t="s">
        <v>282</v>
      </c>
      <c r="D34" s="53"/>
    </row>
    <row r="35" spans="1:4" ht="39" customHeight="1" x14ac:dyDescent="0.2">
      <c r="A35" s="13" t="s">
        <v>281</v>
      </c>
      <c r="B35" s="14" t="s">
        <v>283</v>
      </c>
      <c r="C35" s="52" t="s">
        <v>284</v>
      </c>
      <c r="D35" s="53"/>
    </row>
    <row r="37" spans="1:4" x14ac:dyDescent="0.2">
      <c r="A37" s="54" t="s">
        <v>285</v>
      </c>
      <c r="B37" s="42"/>
      <c r="C37" s="42"/>
      <c r="D37" s="42"/>
    </row>
    <row r="39" spans="1:4" x14ac:dyDescent="0.2">
      <c r="A39" s="15"/>
    </row>
  </sheetData>
  <mergeCells count="17">
    <mergeCell ref="A1:I1"/>
    <mergeCell ref="C28:D28"/>
    <mergeCell ref="C31:D31"/>
    <mergeCell ref="C26:D26"/>
    <mergeCell ref="C35:D35"/>
    <mergeCell ref="C34:D34"/>
    <mergeCell ref="A37:D37"/>
    <mergeCell ref="C29:D29"/>
    <mergeCell ref="A2:I2"/>
    <mergeCell ref="C24:D24"/>
    <mergeCell ref="C30:D30"/>
    <mergeCell ref="C32:D32"/>
    <mergeCell ref="C33:D33"/>
    <mergeCell ref="A22:D23"/>
    <mergeCell ref="C25:D25"/>
    <mergeCell ref="C27:D27"/>
    <mergeCell ref="A13:D14"/>
  </mergeCells>
  <pageMargins left="0.7" right="0.7" top="0.75" bottom="0.75" header="0.3" footer="0.3"/>
  <pageSetup paperSize="9" orientation="portrait" horizontalDpi="0" verticalDpi="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L103"/>
  <sheetViews>
    <sheetView workbookViewId="0">
      <pane xSplit="1" ySplit="3" topLeftCell="B4" activePane="bottomRight" state="frozen"/>
      <selection pane="topRight"/>
      <selection pane="bottomLeft"/>
      <selection pane="bottomRight"/>
    </sheetView>
  </sheetViews>
  <sheetFormatPr baseColWidth="10" defaultColWidth="8.83203125" defaultRowHeight="15" x14ac:dyDescent="0.2"/>
  <cols>
    <col min="1" max="1" width="30" customWidth="1"/>
    <col min="10" max="11" width="25" customWidth="1"/>
  </cols>
  <sheetData>
    <row r="1" spans="1:12" ht="32" x14ac:dyDescent="0.2">
      <c r="A1" s="25" t="s">
        <v>286</v>
      </c>
      <c r="B1" s="29" t="s">
        <v>78</v>
      </c>
      <c r="C1" s="29" t="s">
        <v>79</v>
      </c>
      <c r="D1" s="29" t="s">
        <v>80</v>
      </c>
      <c r="E1" s="29" t="s">
        <v>81</v>
      </c>
      <c r="F1" s="30" t="s">
        <v>82</v>
      </c>
      <c r="G1" s="30" t="s">
        <v>83</v>
      </c>
      <c r="H1" s="30" t="s">
        <v>84</v>
      </c>
      <c r="I1" s="30" t="s">
        <v>85</v>
      </c>
      <c r="J1" s="31" t="s">
        <v>287</v>
      </c>
      <c r="K1" s="31" t="s">
        <v>288</v>
      </c>
      <c r="L1" s="26" t="s">
        <v>289</v>
      </c>
    </row>
    <row r="2" spans="1:12" x14ac:dyDescent="0.2">
      <c r="A2" s="32" t="s">
        <v>290</v>
      </c>
      <c r="B2">
        <v>30</v>
      </c>
      <c r="C2">
        <v>30</v>
      </c>
      <c r="D2">
        <v>20</v>
      </c>
      <c r="E2">
        <v>20</v>
      </c>
      <c r="F2">
        <v>30</v>
      </c>
      <c r="G2">
        <v>30</v>
      </c>
      <c r="H2">
        <v>25</v>
      </c>
      <c r="I2">
        <v>15</v>
      </c>
    </row>
    <row r="4" spans="1:12" x14ac:dyDescent="0.2">
      <c r="A4" s="33" t="s">
        <v>42</v>
      </c>
      <c r="B4" s="34">
        <f t="shared" ref="B4:B35" ca="1" si="0">IF($A4="","",IFERROR(INDIRECT("'"&amp;$A4&amp;"'!$B$4"),0))</f>
        <v>3</v>
      </c>
      <c r="C4" s="34">
        <f t="shared" ref="C4:C35" ca="1" si="1">IF($A4="","",IFERROR(INDIRECT("'"&amp;$A4&amp;"'!$B$5"),0))</f>
        <v>1</v>
      </c>
      <c r="D4" s="34">
        <f t="shared" ref="D4:D35" ca="1" si="2">IF($A4="","",IFERROR(INDIRECT("'"&amp;$A4&amp;"'!$B$6"),0))</f>
        <v>1</v>
      </c>
      <c r="E4" s="34">
        <f t="shared" ref="E4:E35" ca="1" si="3">IF($A4="","",IFERROR(INDIRECT("'"&amp;$A4&amp;"'!$B$7"),0))</f>
        <v>1</v>
      </c>
      <c r="F4" s="34">
        <f t="shared" ref="F4:F35" ca="1" si="4">IF($A4="","",IFERROR(INDIRECT("'"&amp;$A4&amp;"'!$B$8"),0))</f>
        <v>1</v>
      </c>
      <c r="G4" s="34">
        <f t="shared" ref="G4:G35" ca="1" si="5">IF($A4="","",IFERROR(INDIRECT("'"&amp;$A4&amp;"'!$B$9"),0))</f>
        <v>1</v>
      </c>
      <c r="H4" s="34">
        <f t="shared" ref="H4:H35" ca="1" si="6">IF($A4="","",IFERROR(INDIRECT("'"&amp;$A4&amp;"'!$B$10"),0))</f>
        <v>1</v>
      </c>
      <c r="I4" s="34">
        <f t="shared" ref="I4:I35" ca="1" si="7">IF($A4="","",IFERROR(INDIRECT("'"&amp;$A4&amp;"'!$B$11"),0))</f>
        <v>1</v>
      </c>
      <c r="J4">
        <f t="shared" ref="J4:J35" ca="1" si="8">IF(OR($A4="", SUM(B4:E4)=0),NA(),IFERROR(SUMPRODUCT(B4:E4, $B$2:$E$2)/SUM($B$2:$E$2)*20, 0))</f>
        <v>32</v>
      </c>
      <c r="K4">
        <f t="shared" ref="K4:K35" ca="1" si="9">IF(OR($A4="", SUM(F4:I4)=0),NA(),IFERROR(SUMPRODUCT(F4:I4, $F$2:$I$2)/SUM($F$2:$I$2)*20, 0))</f>
        <v>20</v>
      </c>
      <c r="L4" t="str">
        <f t="shared" ref="L4:L35" ca="1" si="10">IF(ISNA(J4),"",IF(AND(J4&gt;=60,K4&gt;=60),"EVOLVE",IF(AND(J4&gt;=60,K4&lt;60),"INVEST",IF(AND(J4&lt;60,K4&gt;=60),"MAINTAIN","ELIMINATE"))))</f>
        <v>ELIMINATE</v>
      </c>
    </row>
    <row r="5" spans="1:12" x14ac:dyDescent="0.2">
      <c r="A5" s="33" t="s">
        <v>44</v>
      </c>
      <c r="B5" s="34">
        <f t="shared" ca="1" si="0"/>
        <v>3</v>
      </c>
      <c r="C5" s="34">
        <f t="shared" ca="1" si="1"/>
        <v>3</v>
      </c>
      <c r="D5" s="34">
        <f t="shared" ca="1" si="2"/>
        <v>3</v>
      </c>
      <c r="E5" s="34">
        <f t="shared" ca="1" si="3"/>
        <v>1</v>
      </c>
      <c r="F5" s="34">
        <f t="shared" ca="1" si="4"/>
        <v>1</v>
      </c>
      <c r="G5" s="34">
        <f t="shared" ca="1" si="5"/>
        <v>1</v>
      </c>
      <c r="H5" s="34">
        <f t="shared" ca="1" si="6"/>
        <v>1</v>
      </c>
      <c r="I5" s="34">
        <f t="shared" ca="1" si="7"/>
        <v>4</v>
      </c>
      <c r="J5">
        <f t="shared" ca="1" si="8"/>
        <v>52</v>
      </c>
      <c r="K5">
        <f t="shared" ca="1" si="9"/>
        <v>29</v>
      </c>
      <c r="L5" t="str">
        <f t="shared" ca="1" si="10"/>
        <v>ELIMINATE</v>
      </c>
    </row>
    <row r="6" spans="1:12" x14ac:dyDescent="0.2">
      <c r="A6" s="33" t="s">
        <v>45</v>
      </c>
      <c r="B6" s="34">
        <f t="shared" ca="1" si="0"/>
        <v>4</v>
      </c>
      <c r="C6" s="34">
        <f t="shared" ca="1" si="1"/>
        <v>1</v>
      </c>
      <c r="D6" s="34">
        <f t="shared" ca="1" si="2"/>
        <v>3</v>
      </c>
      <c r="E6" s="34">
        <f t="shared" ca="1" si="3"/>
        <v>1</v>
      </c>
      <c r="F6" s="34">
        <f t="shared" ca="1" si="4"/>
        <v>5</v>
      </c>
      <c r="G6" s="34">
        <f t="shared" ca="1" si="5"/>
        <v>5</v>
      </c>
      <c r="H6" s="34">
        <f t="shared" ca="1" si="6"/>
        <v>2</v>
      </c>
      <c r="I6" s="34">
        <f t="shared" ca="1" si="7"/>
        <v>4</v>
      </c>
      <c r="J6">
        <f t="shared" ca="1" si="8"/>
        <v>46</v>
      </c>
      <c r="K6">
        <f t="shared" ca="1" si="9"/>
        <v>82</v>
      </c>
      <c r="L6" t="str">
        <f t="shared" ca="1" si="10"/>
        <v>MAINTAIN</v>
      </c>
    </row>
    <row r="7" spans="1:12" x14ac:dyDescent="0.2">
      <c r="A7" s="33" t="s">
        <v>46</v>
      </c>
      <c r="B7" s="34">
        <f t="shared" ca="1" si="0"/>
        <v>4</v>
      </c>
      <c r="C7" s="34">
        <f t="shared" ca="1" si="1"/>
        <v>4</v>
      </c>
      <c r="D7" s="34">
        <f t="shared" ca="1" si="2"/>
        <v>4</v>
      </c>
      <c r="E7" s="34">
        <f t="shared" ca="1" si="3"/>
        <v>1</v>
      </c>
      <c r="F7" s="34">
        <f t="shared" ca="1" si="4"/>
        <v>4</v>
      </c>
      <c r="G7" s="34">
        <f t="shared" ca="1" si="5"/>
        <v>4</v>
      </c>
      <c r="H7" s="34">
        <f t="shared" ca="1" si="6"/>
        <v>5</v>
      </c>
      <c r="I7" s="34">
        <f t="shared" ca="1" si="7"/>
        <v>5</v>
      </c>
      <c r="J7">
        <f t="shared" ca="1" si="8"/>
        <v>68</v>
      </c>
      <c r="K7">
        <f t="shared" ca="1" si="9"/>
        <v>88</v>
      </c>
      <c r="L7" t="str">
        <f t="shared" ca="1" si="10"/>
        <v>EVOLVE</v>
      </c>
    </row>
    <row r="8" spans="1:12" x14ac:dyDescent="0.2">
      <c r="A8" s="33" t="s">
        <v>47</v>
      </c>
      <c r="B8" s="34">
        <f t="shared" ca="1" si="0"/>
        <v>3</v>
      </c>
      <c r="C8" s="34">
        <f t="shared" ca="1" si="1"/>
        <v>2</v>
      </c>
      <c r="D8" s="34">
        <f t="shared" ca="1" si="2"/>
        <v>3</v>
      </c>
      <c r="E8" s="34">
        <f t="shared" ca="1" si="3"/>
        <v>2</v>
      </c>
      <c r="F8" s="34">
        <f t="shared" ca="1" si="4"/>
        <v>5</v>
      </c>
      <c r="G8" s="34">
        <f t="shared" ca="1" si="5"/>
        <v>1</v>
      </c>
      <c r="H8" s="34">
        <f t="shared" ca="1" si="6"/>
        <v>5</v>
      </c>
      <c r="I8" s="34">
        <f t="shared" ca="1" si="7"/>
        <v>4</v>
      </c>
      <c r="J8">
        <f t="shared" ca="1" si="8"/>
        <v>50</v>
      </c>
      <c r="K8">
        <f t="shared" ca="1" si="9"/>
        <v>73</v>
      </c>
      <c r="L8" t="str">
        <f t="shared" ca="1" si="10"/>
        <v>MAINTAIN</v>
      </c>
    </row>
    <row r="9" spans="1:12" x14ac:dyDescent="0.2">
      <c r="A9" s="33" t="s">
        <v>48</v>
      </c>
      <c r="B9" s="34">
        <f t="shared" ca="1" si="0"/>
        <v>3</v>
      </c>
      <c r="C9" s="34">
        <f t="shared" ca="1" si="1"/>
        <v>4</v>
      </c>
      <c r="D9" s="34">
        <f t="shared" ca="1" si="2"/>
        <v>4</v>
      </c>
      <c r="E9" s="34">
        <f t="shared" ca="1" si="3"/>
        <v>1</v>
      </c>
      <c r="F9" s="34">
        <f t="shared" ca="1" si="4"/>
        <v>2</v>
      </c>
      <c r="G9" s="34">
        <f t="shared" ca="1" si="5"/>
        <v>4</v>
      </c>
      <c r="H9" s="34">
        <f t="shared" ca="1" si="6"/>
        <v>1</v>
      </c>
      <c r="I9" s="34">
        <f t="shared" ca="1" si="7"/>
        <v>5</v>
      </c>
      <c r="J9">
        <f t="shared" ca="1" si="8"/>
        <v>62</v>
      </c>
      <c r="K9">
        <f t="shared" ca="1" si="9"/>
        <v>56</v>
      </c>
      <c r="L9" t="str">
        <f t="shared" ca="1" si="10"/>
        <v>INVEST</v>
      </c>
    </row>
    <row r="10" spans="1:12" x14ac:dyDescent="0.2">
      <c r="A10" s="33" t="s">
        <v>49</v>
      </c>
      <c r="B10" s="34">
        <f t="shared" ca="1" si="0"/>
        <v>4</v>
      </c>
      <c r="C10" s="34">
        <f t="shared" ca="1" si="1"/>
        <v>5</v>
      </c>
      <c r="D10" s="34">
        <f t="shared" ca="1" si="2"/>
        <v>3</v>
      </c>
      <c r="E10" s="34">
        <f t="shared" ca="1" si="3"/>
        <v>1</v>
      </c>
      <c r="F10" s="34">
        <f t="shared" ca="1" si="4"/>
        <v>5</v>
      </c>
      <c r="G10" s="34">
        <f t="shared" ca="1" si="5"/>
        <v>1</v>
      </c>
      <c r="H10" s="34">
        <f t="shared" ca="1" si="6"/>
        <v>1</v>
      </c>
      <c r="I10" s="34">
        <f t="shared" ca="1" si="7"/>
        <v>5</v>
      </c>
      <c r="J10">
        <f t="shared" ca="1" si="8"/>
        <v>70</v>
      </c>
      <c r="K10">
        <f t="shared" ca="1" si="9"/>
        <v>56</v>
      </c>
      <c r="L10" t="str">
        <f t="shared" ca="1" si="10"/>
        <v>INVEST</v>
      </c>
    </row>
    <row r="11" spans="1:12" x14ac:dyDescent="0.2">
      <c r="A11" s="33" t="s">
        <v>50</v>
      </c>
      <c r="B11" s="34">
        <f t="shared" ca="1" si="0"/>
        <v>3</v>
      </c>
      <c r="C11" s="34">
        <f t="shared" ca="1" si="1"/>
        <v>5</v>
      </c>
      <c r="D11" s="34">
        <f t="shared" ca="1" si="2"/>
        <v>4</v>
      </c>
      <c r="E11" s="34">
        <f t="shared" ca="1" si="3"/>
        <v>1</v>
      </c>
      <c r="F11" s="34">
        <f t="shared" ca="1" si="4"/>
        <v>4</v>
      </c>
      <c r="G11" s="34">
        <f t="shared" ca="1" si="5"/>
        <v>4</v>
      </c>
      <c r="H11" s="34">
        <f t="shared" ca="1" si="6"/>
        <v>2</v>
      </c>
      <c r="I11" s="34">
        <f t="shared" ca="1" si="7"/>
        <v>5</v>
      </c>
      <c r="J11">
        <f t="shared" ca="1" si="8"/>
        <v>68</v>
      </c>
      <c r="K11">
        <f t="shared" ca="1" si="9"/>
        <v>73</v>
      </c>
      <c r="L11" t="str">
        <f t="shared" ca="1" si="10"/>
        <v>EVOLVE</v>
      </c>
    </row>
    <row r="12" spans="1:12" x14ac:dyDescent="0.2">
      <c r="A12" s="33" t="s">
        <v>51</v>
      </c>
      <c r="B12" s="34">
        <f t="shared" ca="1" si="0"/>
        <v>4</v>
      </c>
      <c r="C12" s="34">
        <f t="shared" ca="1" si="1"/>
        <v>3</v>
      </c>
      <c r="D12" s="34">
        <f t="shared" ca="1" si="2"/>
        <v>4</v>
      </c>
      <c r="E12" s="34">
        <f t="shared" ca="1" si="3"/>
        <v>5</v>
      </c>
      <c r="F12" s="34">
        <f t="shared" ca="1" si="4"/>
        <v>4</v>
      </c>
      <c r="G12" s="34">
        <f t="shared" ca="1" si="5"/>
        <v>5</v>
      </c>
      <c r="H12" s="34">
        <f t="shared" ca="1" si="6"/>
        <v>2</v>
      </c>
      <c r="I12" s="34">
        <f t="shared" ca="1" si="7"/>
        <v>5</v>
      </c>
      <c r="J12">
        <f t="shared" ca="1" si="8"/>
        <v>78</v>
      </c>
      <c r="K12">
        <f t="shared" ca="1" si="9"/>
        <v>79</v>
      </c>
      <c r="L12" t="str">
        <f t="shared" ca="1" si="10"/>
        <v>EVOLVE</v>
      </c>
    </row>
    <row r="13" spans="1:12" x14ac:dyDescent="0.2">
      <c r="A13" s="33" t="s">
        <v>52</v>
      </c>
      <c r="B13" s="34">
        <f t="shared" ca="1" si="0"/>
        <v>3</v>
      </c>
      <c r="C13" s="34">
        <f t="shared" ca="1" si="1"/>
        <v>5</v>
      </c>
      <c r="D13" s="34">
        <f t="shared" ca="1" si="2"/>
        <v>4</v>
      </c>
      <c r="E13" s="34">
        <f t="shared" ca="1" si="3"/>
        <v>1</v>
      </c>
      <c r="F13" s="34">
        <f t="shared" ca="1" si="4"/>
        <v>2</v>
      </c>
      <c r="G13" s="34">
        <f t="shared" ca="1" si="5"/>
        <v>5</v>
      </c>
      <c r="H13" s="34">
        <f t="shared" ca="1" si="6"/>
        <v>1</v>
      </c>
      <c r="I13" s="34">
        <f t="shared" ca="1" si="7"/>
        <v>5</v>
      </c>
      <c r="J13">
        <f t="shared" ca="1" si="8"/>
        <v>68</v>
      </c>
      <c r="K13">
        <f t="shared" ca="1" si="9"/>
        <v>62</v>
      </c>
      <c r="L13" t="str">
        <f t="shared" ca="1" si="10"/>
        <v>EVOLVE</v>
      </c>
    </row>
    <row r="14" spans="1:12" x14ac:dyDescent="0.2">
      <c r="A14" s="33" t="s">
        <v>53</v>
      </c>
      <c r="B14" s="34">
        <f t="shared" ca="1" si="0"/>
        <v>4</v>
      </c>
      <c r="C14" s="34">
        <f t="shared" ca="1" si="1"/>
        <v>3</v>
      </c>
      <c r="D14" s="34">
        <f t="shared" ca="1" si="2"/>
        <v>4</v>
      </c>
      <c r="E14" s="34">
        <f t="shared" ca="1" si="3"/>
        <v>1</v>
      </c>
      <c r="F14" s="34">
        <f t="shared" ca="1" si="4"/>
        <v>5</v>
      </c>
      <c r="G14" s="34">
        <f t="shared" ca="1" si="5"/>
        <v>3</v>
      </c>
      <c r="H14" s="34">
        <f t="shared" ca="1" si="6"/>
        <v>5</v>
      </c>
      <c r="I14" s="34">
        <f t="shared" ca="1" si="7"/>
        <v>4</v>
      </c>
      <c r="J14">
        <f t="shared" ca="1" si="8"/>
        <v>62</v>
      </c>
      <c r="K14">
        <f t="shared" ca="1" si="9"/>
        <v>85</v>
      </c>
      <c r="L14" t="str">
        <f t="shared" ca="1" si="10"/>
        <v>EVOLVE</v>
      </c>
    </row>
    <row r="15" spans="1:12" x14ac:dyDescent="0.2">
      <c r="A15" s="33" t="s">
        <v>54</v>
      </c>
      <c r="B15" s="34">
        <f t="shared" ca="1" si="0"/>
        <v>4</v>
      </c>
      <c r="C15" s="34">
        <f t="shared" ca="1" si="1"/>
        <v>4</v>
      </c>
      <c r="D15" s="34">
        <f t="shared" ca="1" si="2"/>
        <v>3</v>
      </c>
      <c r="E15" s="34">
        <f t="shared" ca="1" si="3"/>
        <v>1</v>
      </c>
      <c r="F15" s="34">
        <f t="shared" ca="1" si="4"/>
        <v>4</v>
      </c>
      <c r="G15" s="34">
        <f t="shared" ca="1" si="5"/>
        <v>3</v>
      </c>
      <c r="H15" s="34">
        <f t="shared" ca="1" si="6"/>
        <v>5</v>
      </c>
      <c r="I15" s="34">
        <f t="shared" ca="1" si="7"/>
        <v>5</v>
      </c>
      <c r="J15">
        <f t="shared" ca="1" si="8"/>
        <v>64</v>
      </c>
      <c r="K15">
        <f t="shared" ca="1" si="9"/>
        <v>82</v>
      </c>
      <c r="L15" t="str">
        <f t="shared" ca="1" si="10"/>
        <v>EVOLVE</v>
      </c>
    </row>
    <row r="16" spans="1:12" x14ac:dyDescent="0.2">
      <c r="A16" s="33" t="s">
        <v>55</v>
      </c>
      <c r="B16" s="34">
        <f t="shared" ca="1" si="0"/>
        <v>4</v>
      </c>
      <c r="C16" s="34">
        <f t="shared" ca="1" si="1"/>
        <v>5</v>
      </c>
      <c r="D16" s="34">
        <f t="shared" ca="1" si="2"/>
        <v>2</v>
      </c>
      <c r="E16" s="34">
        <f t="shared" ca="1" si="3"/>
        <v>3</v>
      </c>
      <c r="F16" s="34">
        <f t="shared" ca="1" si="4"/>
        <v>4</v>
      </c>
      <c r="G16" s="34">
        <f t="shared" ca="1" si="5"/>
        <v>1</v>
      </c>
      <c r="H16" s="34">
        <f t="shared" ca="1" si="6"/>
        <v>5</v>
      </c>
      <c r="I16" s="34">
        <f t="shared" ca="1" si="7"/>
        <v>5</v>
      </c>
      <c r="J16">
        <f t="shared" ca="1" si="8"/>
        <v>74</v>
      </c>
      <c r="K16">
        <f t="shared" ca="1" si="9"/>
        <v>70</v>
      </c>
      <c r="L16" t="str">
        <f t="shared" ca="1" si="10"/>
        <v>EVOLVE</v>
      </c>
    </row>
    <row r="17" spans="1:12" x14ac:dyDescent="0.2">
      <c r="A17" s="33" t="s">
        <v>56</v>
      </c>
      <c r="B17" s="34">
        <f t="shared" ca="1" si="0"/>
        <v>4</v>
      </c>
      <c r="C17" s="34">
        <f t="shared" ca="1" si="1"/>
        <v>4</v>
      </c>
      <c r="D17" s="34">
        <f t="shared" ca="1" si="2"/>
        <v>4</v>
      </c>
      <c r="E17" s="34">
        <f t="shared" ca="1" si="3"/>
        <v>4</v>
      </c>
      <c r="F17" s="34">
        <f t="shared" ca="1" si="4"/>
        <v>5</v>
      </c>
      <c r="G17" s="34">
        <f t="shared" ca="1" si="5"/>
        <v>5</v>
      </c>
      <c r="H17" s="34">
        <f t="shared" ca="1" si="6"/>
        <v>2</v>
      </c>
      <c r="I17" s="34">
        <f t="shared" ca="1" si="7"/>
        <v>4</v>
      </c>
      <c r="J17">
        <f t="shared" ca="1" si="8"/>
        <v>80</v>
      </c>
      <c r="K17">
        <f t="shared" ca="1" si="9"/>
        <v>82</v>
      </c>
      <c r="L17" t="str">
        <f t="shared" ca="1" si="10"/>
        <v>EVOLVE</v>
      </c>
    </row>
    <row r="18" spans="1:12" x14ac:dyDescent="0.2">
      <c r="A18" s="33" t="s">
        <v>57</v>
      </c>
      <c r="B18" s="34">
        <f t="shared" ca="1" si="0"/>
        <v>4</v>
      </c>
      <c r="C18" s="34">
        <f t="shared" ca="1" si="1"/>
        <v>5</v>
      </c>
      <c r="D18" s="34">
        <f t="shared" ca="1" si="2"/>
        <v>4</v>
      </c>
      <c r="E18" s="34">
        <f t="shared" ca="1" si="3"/>
        <v>1</v>
      </c>
      <c r="F18" s="34">
        <f t="shared" ca="1" si="4"/>
        <v>5</v>
      </c>
      <c r="G18" s="34">
        <f t="shared" ca="1" si="5"/>
        <v>4</v>
      </c>
      <c r="H18" s="34">
        <f t="shared" ca="1" si="6"/>
        <v>1</v>
      </c>
      <c r="I18" s="34">
        <f t="shared" ca="1" si="7"/>
        <v>5</v>
      </c>
      <c r="J18">
        <f t="shared" ca="1" si="8"/>
        <v>74</v>
      </c>
      <c r="K18">
        <f t="shared" ca="1" si="9"/>
        <v>74</v>
      </c>
      <c r="L18" t="str">
        <f t="shared" ca="1" si="10"/>
        <v>EVOLVE</v>
      </c>
    </row>
    <row r="19" spans="1:12" x14ac:dyDescent="0.2">
      <c r="A19" s="33" t="s">
        <v>58</v>
      </c>
      <c r="B19" s="34">
        <f t="shared" ca="1" si="0"/>
        <v>4</v>
      </c>
      <c r="C19" s="34">
        <f t="shared" ca="1" si="1"/>
        <v>1</v>
      </c>
      <c r="D19" s="34">
        <f t="shared" ca="1" si="2"/>
        <v>1</v>
      </c>
      <c r="E19" s="34">
        <f t="shared" ca="1" si="3"/>
        <v>1</v>
      </c>
      <c r="F19" s="34">
        <f t="shared" ca="1" si="4"/>
        <v>1</v>
      </c>
      <c r="G19" s="34">
        <f t="shared" ca="1" si="5"/>
        <v>1</v>
      </c>
      <c r="H19" s="34">
        <f t="shared" ca="1" si="6"/>
        <v>1</v>
      </c>
      <c r="I19" s="34">
        <f t="shared" ca="1" si="7"/>
        <v>1</v>
      </c>
      <c r="J19">
        <f t="shared" ca="1" si="8"/>
        <v>38</v>
      </c>
      <c r="K19">
        <f t="shared" ca="1" si="9"/>
        <v>20</v>
      </c>
      <c r="L19" t="str">
        <f t="shared" ca="1" si="10"/>
        <v>ELIMINATE</v>
      </c>
    </row>
    <row r="20" spans="1:12" x14ac:dyDescent="0.2">
      <c r="A20" s="33" t="s">
        <v>59</v>
      </c>
      <c r="B20" s="34">
        <f t="shared" ca="1" si="0"/>
        <v>4</v>
      </c>
      <c r="C20" s="34">
        <f t="shared" ca="1" si="1"/>
        <v>4</v>
      </c>
      <c r="D20" s="34">
        <f t="shared" ca="1" si="2"/>
        <v>4</v>
      </c>
      <c r="E20" s="34">
        <f t="shared" ca="1" si="3"/>
        <v>5</v>
      </c>
      <c r="F20" s="34">
        <f t="shared" ca="1" si="4"/>
        <v>4</v>
      </c>
      <c r="G20" s="34">
        <f t="shared" ca="1" si="5"/>
        <v>1</v>
      </c>
      <c r="H20" s="34">
        <f t="shared" ca="1" si="6"/>
        <v>1</v>
      </c>
      <c r="I20" s="34">
        <f t="shared" ca="1" si="7"/>
        <v>3</v>
      </c>
      <c r="J20">
        <f t="shared" ca="1" si="8"/>
        <v>84</v>
      </c>
      <c r="K20">
        <f t="shared" ca="1" si="9"/>
        <v>44</v>
      </c>
      <c r="L20" t="str">
        <f t="shared" ca="1" si="10"/>
        <v>INVEST</v>
      </c>
    </row>
    <row r="21" spans="1:12" x14ac:dyDescent="0.2">
      <c r="A21" s="33" t="s">
        <v>60</v>
      </c>
      <c r="B21" s="34">
        <f t="shared" ca="1" si="0"/>
        <v>4</v>
      </c>
      <c r="C21" s="34">
        <f t="shared" ca="1" si="1"/>
        <v>4</v>
      </c>
      <c r="D21" s="34">
        <f t="shared" ca="1" si="2"/>
        <v>4</v>
      </c>
      <c r="E21" s="34">
        <f t="shared" ca="1" si="3"/>
        <v>4</v>
      </c>
      <c r="F21" s="34">
        <f t="shared" ca="1" si="4"/>
        <v>4</v>
      </c>
      <c r="G21" s="34">
        <f t="shared" ca="1" si="5"/>
        <v>4</v>
      </c>
      <c r="H21" s="34">
        <f t="shared" ca="1" si="6"/>
        <v>1</v>
      </c>
      <c r="I21" s="34">
        <f t="shared" ca="1" si="7"/>
        <v>5</v>
      </c>
      <c r="J21">
        <f t="shared" ca="1" si="8"/>
        <v>80</v>
      </c>
      <c r="K21">
        <f t="shared" ca="1" si="9"/>
        <v>68</v>
      </c>
      <c r="L21" t="str">
        <f t="shared" ca="1" si="10"/>
        <v>EVOLVE</v>
      </c>
    </row>
    <row r="22" spans="1:12" x14ac:dyDescent="0.2">
      <c r="A22" s="33" t="s">
        <v>61</v>
      </c>
      <c r="B22" s="34">
        <f t="shared" ca="1" si="0"/>
        <v>3</v>
      </c>
      <c r="C22" s="34">
        <f t="shared" ca="1" si="1"/>
        <v>5</v>
      </c>
      <c r="D22" s="34">
        <f t="shared" ca="1" si="2"/>
        <v>4</v>
      </c>
      <c r="E22" s="34">
        <f t="shared" ca="1" si="3"/>
        <v>1</v>
      </c>
      <c r="F22" s="34">
        <f t="shared" ca="1" si="4"/>
        <v>4</v>
      </c>
      <c r="G22" s="34">
        <f t="shared" ca="1" si="5"/>
        <v>4</v>
      </c>
      <c r="H22" s="34">
        <f t="shared" ca="1" si="6"/>
        <v>5</v>
      </c>
      <c r="I22" s="34">
        <f t="shared" ca="1" si="7"/>
        <v>5</v>
      </c>
      <c r="J22">
        <f t="shared" ca="1" si="8"/>
        <v>68</v>
      </c>
      <c r="K22">
        <f t="shared" ca="1" si="9"/>
        <v>88</v>
      </c>
      <c r="L22" t="str">
        <f t="shared" ca="1" si="10"/>
        <v>EVOLVE</v>
      </c>
    </row>
    <row r="23" spans="1:12" x14ac:dyDescent="0.2">
      <c r="A23" s="33" t="s">
        <v>62</v>
      </c>
      <c r="B23" s="34">
        <f t="shared" ca="1" si="0"/>
        <v>3</v>
      </c>
      <c r="C23" s="34">
        <f t="shared" ca="1" si="1"/>
        <v>4</v>
      </c>
      <c r="D23" s="34">
        <f t="shared" ca="1" si="2"/>
        <v>3</v>
      </c>
      <c r="E23" s="34">
        <f t="shared" ca="1" si="3"/>
        <v>5</v>
      </c>
      <c r="F23" s="34">
        <f t="shared" ca="1" si="4"/>
        <v>3</v>
      </c>
      <c r="G23" s="34">
        <f t="shared" ca="1" si="5"/>
        <v>3</v>
      </c>
      <c r="H23" s="34">
        <f t="shared" ca="1" si="6"/>
        <v>2</v>
      </c>
      <c r="I23" s="34">
        <f t="shared" ca="1" si="7"/>
        <v>4</v>
      </c>
      <c r="J23">
        <f t="shared" ca="1" si="8"/>
        <v>74</v>
      </c>
      <c r="K23">
        <f t="shared" ca="1" si="9"/>
        <v>58</v>
      </c>
      <c r="L23" t="str">
        <f t="shared" ca="1" si="10"/>
        <v>INVEST</v>
      </c>
    </row>
    <row r="24" spans="1:12" x14ac:dyDescent="0.2">
      <c r="A24" s="33" t="s">
        <v>63</v>
      </c>
      <c r="B24" s="34">
        <f t="shared" ca="1" si="0"/>
        <v>4</v>
      </c>
      <c r="C24" s="34">
        <f t="shared" ca="1" si="1"/>
        <v>5</v>
      </c>
      <c r="D24" s="34">
        <f t="shared" ca="1" si="2"/>
        <v>4</v>
      </c>
      <c r="E24" s="34">
        <f t="shared" ca="1" si="3"/>
        <v>1</v>
      </c>
      <c r="F24" s="34">
        <f t="shared" ca="1" si="4"/>
        <v>4</v>
      </c>
      <c r="G24" s="34">
        <f t="shared" ca="1" si="5"/>
        <v>4</v>
      </c>
      <c r="H24" s="34">
        <f t="shared" ca="1" si="6"/>
        <v>5</v>
      </c>
      <c r="I24" s="34">
        <f t="shared" ca="1" si="7"/>
        <v>5</v>
      </c>
      <c r="J24">
        <f t="shared" ca="1" si="8"/>
        <v>74</v>
      </c>
      <c r="K24">
        <f t="shared" ca="1" si="9"/>
        <v>88</v>
      </c>
      <c r="L24" t="str">
        <f t="shared" ca="1" si="10"/>
        <v>EVOLVE</v>
      </c>
    </row>
    <row r="25" spans="1:12" x14ac:dyDescent="0.2">
      <c r="A25" s="33" t="s">
        <v>64</v>
      </c>
      <c r="B25" s="34">
        <f t="shared" ca="1" si="0"/>
        <v>5</v>
      </c>
      <c r="C25" s="34">
        <f t="shared" ca="1" si="1"/>
        <v>4</v>
      </c>
      <c r="D25" s="34">
        <f t="shared" ca="1" si="2"/>
        <v>4</v>
      </c>
      <c r="E25" s="34">
        <f t="shared" ca="1" si="3"/>
        <v>4</v>
      </c>
      <c r="F25" s="34">
        <f t="shared" ca="1" si="4"/>
        <v>4</v>
      </c>
      <c r="G25" s="34">
        <f t="shared" ca="1" si="5"/>
        <v>5</v>
      </c>
      <c r="H25" s="34">
        <f t="shared" ca="1" si="6"/>
        <v>5</v>
      </c>
      <c r="I25" s="34">
        <f t="shared" ca="1" si="7"/>
        <v>5</v>
      </c>
      <c r="J25">
        <f t="shared" ca="1" si="8"/>
        <v>86</v>
      </c>
      <c r="K25">
        <f t="shared" ca="1" si="9"/>
        <v>94</v>
      </c>
      <c r="L25" t="str">
        <f t="shared" ca="1" si="10"/>
        <v>EVOLVE</v>
      </c>
    </row>
    <row r="26" spans="1:12" x14ac:dyDescent="0.2">
      <c r="A26" s="33" t="s">
        <v>65</v>
      </c>
      <c r="B26" s="34">
        <f t="shared" ca="1" si="0"/>
        <v>4</v>
      </c>
      <c r="C26" s="34">
        <f t="shared" ca="1" si="1"/>
        <v>1</v>
      </c>
      <c r="D26" s="34">
        <f t="shared" ca="1" si="2"/>
        <v>1</v>
      </c>
      <c r="E26" s="34">
        <f t="shared" ca="1" si="3"/>
        <v>1</v>
      </c>
      <c r="F26" s="34">
        <f t="shared" ca="1" si="4"/>
        <v>1</v>
      </c>
      <c r="G26" s="34">
        <f t="shared" ca="1" si="5"/>
        <v>1</v>
      </c>
      <c r="H26" s="34">
        <f t="shared" ca="1" si="6"/>
        <v>1</v>
      </c>
      <c r="I26" s="34">
        <f t="shared" ca="1" si="7"/>
        <v>1</v>
      </c>
      <c r="J26">
        <f t="shared" ca="1" si="8"/>
        <v>38</v>
      </c>
      <c r="K26">
        <f t="shared" ca="1" si="9"/>
        <v>20</v>
      </c>
      <c r="L26" t="str">
        <f t="shared" ca="1" si="10"/>
        <v>ELIMINATE</v>
      </c>
    </row>
    <row r="27" spans="1:12" x14ac:dyDescent="0.2">
      <c r="A27" s="33" t="s">
        <v>66</v>
      </c>
      <c r="B27" s="34">
        <f t="shared" ca="1" si="0"/>
        <v>4</v>
      </c>
      <c r="C27" s="34">
        <f t="shared" ca="1" si="1"/>
        <v>3</v>
      </c>
      <c r="D27" s="34">
        <f t="shared" ca="1" si="2"/>
        <v>3</v>
      </c>
      <c r="E27" s="34">
        <f t="shared" ca="1" si="3"/>
        <v>3</v>
      </c>
      <c r="F27" s="34">
        <f t="shared" ca="1" si="4"/>
        <v>3</v>
      </c>
      <c r="G27" s="34">
        <f t="shared" ca="1" si="5"/>
        <v>3</v>
      </c>
      <c r="H27" s="34">
        <f t="shared" ca="1" si="6"/>
        <v>4</v>
      </c>
      <c r="I27" s="34">
        <f t="shared" ca="1" si="7"/>
        <v>4</v>
      </c>
      <c r="J27">
        <f t="shared" ca="1" si="8"/>
        <v>66</v>
      </c>
      <c r="K27">
        <f t="shared" ca="1" si="9"/>
        <v>68</v>
      </c>
      <c r="L27" t="str">
        <f t="shared" ca="1" si="10"/>
        <v>EVOLVE</v>
      </c>
    </row>
    <row r="28" spans="1:12" x14ac:dyDescent="0.2">
      <c r="A28" s="33" t="s">
        <v>67</v>
      </c>
      <c r="B28" s="34">
        <f t="shared" ca="1" si="0"/>
        <v>3</v>
      </c>
      <c r="C28" s="34">
        <f t="shared" ca="1" si="1"/>
        <v>2</v>
      </c>
      <c r="D28" s="34">
        <f t="shared" ca="1" si="2"/>
        <v>4</v>
      </c>
      <c r="E28" s="34">
        <f t="shared" ca="1" si="3"/>
        <v>1</v>
      </c>
      <c r="F28" s="34">
        <f t="shared" ca="1" si="4"/>
        <v>2</v>
      </c>
      <c r="G28" s="34">
        <f t="shared" ca="1" si="5"/>
        <v>2</v>
      </c>
      <c r="H28" s="34">
        <f t="shared" ca="1" si="6"/>
        <v>3</v>
      </c>
      <c r="I28" s="34">
        <f t="shared" ca="1" si="7"/>
        <v>2</v>
      </c>
      <c r="J28">
        <f t="shared" ca="1" si="8"/>
        <v>50</v>
      </c>
      <c r="K28">
        <f t="shared" ca="1" si="9"/>
        <v>45</v>
      </c>
      <c r="L28" t="str">
        <f t="shared" ca="1" si="10"/>
        <v>ELIMINATE</v>
      </c>
    </row>
    <row r="29" spans="1:12" x14ac:dyDescent="0.2">
      <c r="A29" s="33"/>
      <c r="B29" s="34" t="str">
        <f t="shared" ca="1" si="0"/>
        <v/>
      </c>
      <c r="C29" s="34" t="str">
        <f t="shared" ca="1" si="1"/>
        <v/>
      </c>
      <c r="D29" s="34" t="str">
        <f t="shared" ca="1" si="2"/>
        <v/>
      </c>
      <c r="E29" s="34" t="str">
        <f t="shared" ca="1" si="3"/>
        <v/>
      </c>
      <c r="F29" s="34" t="str">
        <f t="shared" ca="1" si="4"/>
        <v/>
      </c>
      <c r="G29" s="34" t="str">
        <f t="shared" ca="1" si="5"/>
        <v/>
      </c>
      <c r="H29" s="34" t="str">
        <f t="shared" ca="1" si="6"/>
        <v/>
      </c>
      <c r="I29" s="34" t="str">
        <f t="shared" ca="1" si="7"/>
        <v/>
      </c>
      <c r="J29" t="e">
        <f t="shared" ca="1" si="8"/>
        <v>#N/A</v>
      </c>
      <c r="K29" t="e">
        <f t="shared" ca="1" si="9"/>
        <v>#N/A</v>
      </c>
      <c r="L29" t="str">
        <f t="shared" ca="1" si="10"/>
        <v/>
      </c>
    </row>
    <row r="30" spans="1:12" x14ac:dyDescent="0.2">
      <c r="A30" s="33"/>
      <c r="B30" s="34" t="str">
        <f t="shared" ca="1" si="0"/>
        <v/>
      </c>
      <c r="C30" s="34" t="str">
        <f t="shared" ca="1" si="1"/>
        <v/>
      </c>
      <c r="D30" s="34" t="str">
        <f t="shared" ca="1" si="2"/>
        <v/>
      </c>
      <c r="E30" s="34" t="str">
        <f t="shared" ca="1" si="3"/>
        <v/>
      </c>
      <c r="F30" s="34" t="str">
        <f t="shared" ca="1" si="4"/>
        <v/>
      </c>
      <c r="G30" s="34" t="str">
        <f t="shared" ca="1" si="5"/>
        <v/>
      </c>
      <c r="H30" s="34" t="str">
        <f t="shared" ca="1" si="6"/>
        <v/>
      </c>
      <c r="I30" s="34" t="str">
        <f t="shared" ca="1" si="7"/>
        <v/>
      </c>
      <c r="J30" t="e">
        <f t="shared" ca="1" si="8"/>
        <v>#N/A</v>
      </c>
      <c r="K30" t="e">
        <f t="shared" ca="1" si="9"/>
        <v>#N/A</v>
      </c>
      <c r="L30" t="str">
        <f t="shared" ca="1" si="10"/>
        <v/>
      </c>
    </row>
    <row r="31" spans="1:12" x14ac:dyDescent="0.2">
      <c r="A31" s="33"/>
      <c r="B31" s="34" t="str">
        <f t="shared" ca="1" si="0"/>
        <v/>
      </c>
      <c r="C31" s="34" t="str">
        <f t="shared" ca="1" si="1"/>
        <v/>
      </c>
      <c r="D31" s="34" t="str">
        <f t="shared" ca="1" si="2"/>
        <v/>
      </c>
      <c r="E31" s="34" t="str">
        <f t="shared" ca="1" si="3"/>
        <v/>
      </c>
      <c r="F31" s="34" t="str">
        <f t="shared" ca="1" si="4"/>
        <v/>
      </c>
      <c r="G31" s="34" t="str">
        <f t="shared" ca="1" si="5"/>
        <v/>
      </c>
      <c r="H31" s="34" t="str">
        <f t="shared" ca="1" si="6"/>
        <v/>
      </c>
      <c r="I31" s="34" t="str">
        <f t="shared" ca="1" si="7"/>
        <v/>
      </c>
      <c r="J31" t="e">
        <f t="shared" ca="1" si="8"/>
        <v>#N/A</v>
      </c>
      <c r="K31" t="e">
        <f t="shared" ca="1" si="9"/>
        <v>#N/A</v>
      </c>
      <c r="L31" t="str">
        <f t="shared" ca="1" si="10"/>
        <v/>
      </c>
    </row>
    <row r="32" spans="1:12" x14ac:dyDescent="0.2">
      <c r="A32" s="33"/>
      <c r="B32" s="34" t="str">
        <f t="shared" ca="1" si="0"/>
        <v/>
      </c>
      <c r="C32" s="34" t="str">
        <f t="shared" ca="1" si="1"/>
        <v/>
      </c>
      <c r="D32" s="34" t="str">
        <f t="shared" ca="1" si="2"/>
        <v/>
      </c>
      <c r="E32" s="34" t="str">
        <f t="shared" ca="1" si="3"/>
        <v/>
      </c>
      <c r="F32" s="34" t="str">
        <f t="shared" ca="1" si="4"/>
        <v/>
      </c>
      <c r="G32" s="34" t="str">
        <f t="shared" ca="1" si="5"/>
        <v/>
      </c>
      <c r="H32" s="34" t="str">
        <f t="shared" ca="1" si="6"/>
        <v/>
      </c>
      <c r="I32" s="34" t="str">
        <f t="shared" ca="1" si="7"/>
        <v/>
      </c>
      <c r="J32" t="e">
        <f t="shared" ca="1" si="8"/>
        <v>#N/A</v>
      </c>
      <c r="K32" t="e">
        <f t="shared" ca="1" si="9"/>
        <v>#N/A</v>
      </c>
      <c r="L32" t="str">
        <f t="shared" ca="1" si="10"/>
        <v/>
      </c>
    </row>
    <row r="33" spans="1:12" x14ac:dyDescent="0.2">
      <c r="A33" s="33"/>
      <c r="B33" s="34" t="str">
        <f t="shared" ca="1" si="0"/>
        <v/>
      </c>
      <c r="C33" s="34" t="str">
        <f t="shared" ca="1" si="1"/>
        <v/>
      </c>
      <c r="D33" s="34" t="str">
        <f t="shared" ca="1" si="2"/>
        <v/>
      </c>
      <c r="E33" s="34" t="str">
        <f t="shared" ca="1" si="3"/>
        <v/>
      </c>
      <c r="F33" s="34" t="str">
        <f t="shared" ca="1" si="4"/>
        <v/>
      </c>
      <c r="G33" s="34" t="str">
        <f t="shared" ca="1" si="5"/>
        <v/>
      </c>
      <c r="H33" s="34" t="str">
        <f t="shared" ca="1" si="6"/>
        <v/>
      </c>
      <c r="I33" s="34" t="str">
        <f t="shared" ca="1" si="7"/>
        <v/>
      </c>
      <c r="J33" t="e">
        <f t="shared" ca="1" si="8"/>
        <v>#N/A</v>
      </c>
      <c r="K33" t="e">
        <f t="shared" ca="1" si="9"/>
        <v>#N/A</v>
      </c>
      <c r="L33" t="str">
        <f t="shared" ca="1" si="10"/>
        <v/>
      </c>
    </row>
    <row r="34" spans="1:12" x14ac:dyDescent="0.2">
      <c r="A34" s="33"/>
      <c r="B34" s="34" t="str">
        <f t="shared" ca="1" si="0"/>
        <v/>
      </c>
      <c r="C34" s="34" t="str">
        <f t="shared" ca="1" si="1"/>
        <v/>
      </c>
      <c r="D34" s="34" t="str">
        <f t="shared" ca="1" si="2"/>
        <v/>
      </c>
      <c r="E34" s="34" t="str">
        <f t="shared" ca="1" si="3"/>
        <v/>
      </c>
      <c r="F34" s="34" t="str">
        <f t="shared" ca="1" si="4"/>
        <v/>
      </c>
      <c r="G34" s="34" t="str">
        <f t="shared" ca="1" si="5"/>
        <v/>
      </c>
      <c r="H34" s="34" t="str">
        <f t="shared" ca="1" si="6"/>
        <v/>
      </c>
      <c r="I34" s="34" t="str">
        <f t="shared" ca="1" si="7"/>
        <v/>
      </c>
      <c r="J34" t="e">
        <f t="shared" ca="1" si="8"/>
        <v>#N/A</v>
      </c>
      <c r="K34" t="e">
        <f t="shared" ca="1" si="9"/>
        <v>#N/A</v>
      </c>
      <c r="L34" t="str">
        <f t="shared" ca="1" si="10"/>
        <v/>
      </c>
    </row>
    <row r="35" spans="1:12" x14ac:dyDescent="0.2">
      <c r="A35" s="33"/>
      <c r="B35" s="34" t="str">
        <f t="shared" ca="1" si="0"/>
        <v/>
      </c>
      <c r="C35" s="34" t="str">
        <f t="shared" ca="1" si="1"/>
        <v/>
      </c>
      <c r="D35" s="34" t="str">
        <f t="shared" ca="1" si="2"/>
        <v/>
      </c>
      <c r="E35" s="34" t="str">
        <f t="shared" ca="1" si="3"/>
        <v/>
      </c>
      <c r="F35" s="34" t="str">
        <f t="shared" ca="1" si="4"/>
        <v/>
      </c>
      <c r="G35" s="34" t="str">
        <f t="shared" ca="1" si="5"/>
        <v/>
      </c>
      <c r="H35" s="34" t="str">
        <f t="shared" ca="1" si="6"/>
        <v/>
      </c>
      <c r="I35" s="34" t="str">
        <f t="shared" ca="1" si="7"/>
        <v/>
      </c>
      <c r="J35" t="e">
        <f t="shared" ca="1" si="8"/>
        <v>#N/A</v>
      </c>
      <c r="K35" t="e">
        <f t="shared" ca="1" si="9"/>
        <v>#N/A</v>
      </c>
      <c r="L35" t="str">
        <f t="shared" ca="1" si="10"/>
        <v/>
      </c>
    </row>
    <row r="36" spans="1:12" x14ac:dyDescent="0.2">
      <c r="A36" s="33"/>
      <c r="B36" s="34" t="str">
        <f t="shared" ref="B36:B67" ca="1" si="11">IF($A36="","",IFERROR(INDIRECT("'"&amp;$A36&amp;"'!$B$4"),0))</f>
        <v/>
      </c>
      <c r="C36" s="34" t="str">
        <f t="shared" ref="C36:C67" ca="1" si="12">IF($A36="","",IFERROR(INDIRECT("'"&amp;$A36&amp;"'!$B$5"),0))</f>
        <v/>
      </c>
      <c r="D36" s="34" t="str">
        <f t="shared" ref="D36:D67" ca="1" si="13">IF($A36="","",IFERROR(INDIRECT("'"&amp;$A36&amp;"'!$B$6"),0))</f>
        <v/>
      </c>
      <c r="E36" s="34" t="str">
        <f t="shared" ref="E36:E67" ca="1" si="14">IF($A36="","",IFERROR(INDIRECT("'"&amp;$A36&amp;"'!$B$7"),0))</f>
        <v/>
      </c>
      <c r="F36" s="34" t="str">
        <f t="shared" ref="F36:F67" ca="1" si="15">IF($A36="","",IFERROR(INDIRECT("'"&amp;$A36&amp;"'!$B$8"),0))</f>
        <v/>
      </c>
      <c r="G36" s="34" t="str">
        <f t="shared" ref="G36:G67" ca="1" si="16">IF($A36="","",IFERROR(INDIRECT("'"&amp;$A36&amp;"'!$B$9"),0))</f>
        <v/>
      </c>
      <c r="H36" s="34" t="str">
        <f t="shared" ref="H36:H67" ca="1" si="17">IF($A36="","",IFERROR(INDIRECT("'"&amp;$A36&amp;"'!$B$10"),0))</f>
        <v/>
      </c>
      <c r="I36" s="34" t="str">
        <f t="shared" ref="I36:I67" ca="1" si="18">IF($A36="","",IFERROR(INDIRECT("'"&amp;$A36&amp;"'!$B$11"),0))</f>
        <v/>
      </c>
      <c r="J36" t="e">
        <f t="shared" ref="J36:J67" ca="1" si="19">IF(OR($A36="", SUM(B36:E36)=0),NA(),IFERROR(SUMPRODUCT(B36:E36, $B$2:$E$2)/SUM($B$2:$E$2)*20, 0))</f>
        <v>#N/A</v>
      </c>
      <c r="K36" t="e">
        <f t="shared" ref="K36:K67" ca="1" si="20">IF(OR($A36="", SUM(F36:I36)=0),NA(),IFERROR(SUMPRODUCT(F36:I36, $F$2:$I$2)/SUM($F$2:$I$2)*20, 0))</f>
        <v>#N/A</v>
      </c>
      <c r="L36" t="str">
        <f t="shared" ref="L36:L67" ca="1" si="21">IF(ISNA(J36),"",IF(AND(J36&gt;=60,K36&gt;=60),"EVOLVE",IF(AND(J36&gt;=60,K36&lt;60),"INVEST",IF(AND(J36&lt;60,K36&gt;=60),"MAINTAIN","ELIMINATE"))))</f>
        <v/>
      </c>
    </row>
    <row r="37" spans="1:12" x14ac:dyDescent="0.2">
      <c r="A37" s="33"/>
      <c r="B37" s="34" t="str">
        <f t="shared" ca="1" si="11"/>
        <v/>
      </c>
      <c r="C37" s="34" t="str">
        <f t="shared" ca="1" si="12"/>
        <v/>
      </c>
      <c r="D37" s="34" t="str">
        <f t="shared" ca="1" si="13"/>
        <v/>
      </c>
      <c r="E37" s="34" t="str">
        <f t="shared" ca="1" si="14"/>
        <v/>
      </c>
      <c r="F37" s="34" t="str">
        <f t="shared" ca="1" si="15"/>
        <v/>
      </c>
      <c r="G37" s="34" t="str">
        <f t="shared" ca="1" si="16"/>
        <v/>
      </c>
      <c r="H37" s="34" t="str">
        <f t="shared" ca="1" si="17"/>
        <v/>
      </c>
      <c r="I37" s="34" t="str">
        <f t="shared" ca="1" si="18"/>
        <v/>
      </c>
      <c r="J37" t="e">
        <f t="shared" ca="1" si="19"/>
        <v>#N/A</v>
      </c>
      <c r="K37" t="e">
        <f t="shared" ca="1" si="20"/>
        <v>#N/A</v>
      </c>
      <c r="L37" t="str">
        <f t="shared" ca="1" si="21"/>
        <v/>
      </c>
    </row>
    <row r="38" spans="1:12" x14ac:dyDescent="0.2">
      <c r="A38" s="33"/>
      <c r="B38" s="34" t="str">
        <f t="shared" ca="1" si="11"/>
        <v/>
      </c>
      <c r="C38" s="34" t="str">
        <f t="shared" ca="1" si="12"/>
        <v/>
      </c>
      <c r="D38" s="34" t="str">
        <f t="shared" ca="1" si="13"/>
        <v/>
      </c>
      <c r="E38" s="34" t="str">
        <f t="shared" ca="1" si="14"/>
        <v/>
      </c>
      <c r="F38" s="34" t="str">
        <f t="shared" ca="1" si="15"/>
        <v/>
      </c>
      <c r="G38" s="34" t="str">
        <f t="shared" ca="1" si="16"/>
        <v/>
      </c>
      <c r="H38" s="34" t="str">
        <f t="shared" ca="1" si="17"/>
        <v/>
      </c>
      <c r="I38" s="34" t="str">
        <f t="shared" ca="1" si="18"/>
        <v/>
      </c>
      <c r="J38" t="e">
        <f t="shared" ca="1" si="19"/>
        <v>#N/A</v>
      </c>
      <c r="K38" t="e">
        <f t="shared" ca="1" si="20"/>
        <v>#N/A</v>
      </c>
      <c r="L38" t="str">
        <f t="shared" ca="1" si="21"/>
        <v/>
      </c>
    </row>
    <row r="39" spans="1:12" x14ac:dyDescent="0.2">
      <c r="A39" s="33"/>
      <c r="B39" s="34" t="str">
        <f t="shared" ca="1" si="11"/>
        <v/>
      </c>
      <c r="C39" s="34" t="str">
        <f t="shared" ca="1" si="12"/>
        <v/>
      </c>
      <c r="D39" s="34" t="str">
        <f t="shared" ca="1" si="13"/>
        <v/>
      </c>
      <c r="E39" s="34" t="str">
        <f t="shared" ca="1" si="14"/>
        <v/>
      </c>
      <c r="F39" s="34" t="str">
        <f t="shared" ca="1" si="15"/>
        <v/>
      </c>
      <c r="G39" s="34" t="str">
        <f t="shared" ca="1" si="16"/>
        <v/>
      </c>
      <c r="H39" s="34" t="str">
        <f t="shared" ca="1" si="17"/>
        <v/>
      </c>
      <c r="I39" s="34" t="str">
        <f t="shared" ca="1" si="18"/>
        <v/>
      </c>
      <c r="J39" t="e">
        <f t="shared" ca="1" si="19"/>
        <v>#N/A</v>
      </c>
      <c r="K39" t="e">
        <f t="shared" ca="1" si="20"/>
        <v>#N/A</v>
      </c>
      <c r="L39" t="str">
        <f t="shared" ca="1" si="21"/>
        <v/>
      </c>
    </row>
    <row r="40" spans="1:12" x14ac:dyDescent="0.2">
      <c r="A40" s="33"/>
      <c r="B40" s="34" t="str">
        <f t="shared" ca="1" si="11"/>
        <v/>
      </c>
      <c r="C40" s="34" t="str">
        <f t="shared" ca="1" si="12"/>
        <v/>
      </c>
      <c r="D40" s="34" t="str">
        <f t="shared" ca="1" si="13"/>
        <v/>
      </c>
      <c r="E40" s="34" t="str">
        <f t="shared" ca="1" si="14"/>
        <v/>
      </c>
      <c r="F40" s="34" t="str">
        <f t="shared" ca="1" si="15"/>
        <v/>
      </c>
      <c r="G40" s="34" t="str">
        <f t="shared" ca="1" si="16"/>
        <v/>
      </c>
      <c r="H40" s="34" t="str">
        <f t="shared" ca="1" si="17"/>
        <v/>
      </c>
      <c r="I40" s="34" t="str">
        <f t="shared" ca="1" si="18"/>
        <v/>
      </c>
      <c r="J40" t="e">
        <f t="shared" ca="1" si="19"/>
        <v>#N/A</v>
      </c>
      <c r="K40" t="e">
        <f t="shared" ca="1" si="20"/>
        <v>#N/A</v>
      </c>
      <c r="L40" t="str">
        <f t="shared" ca="1" si="21"/>
        <v/>
      </c>
    </row>
    <row r="41" spans="1:12" x14ac:dyDescent="0.2">
      <c r="A41" s="33"/>
      <c r="B41" s="34" t="str">
        <f t="shared" ca="1" si="11"/>
        <v/>
      </c>
      <c r="C41" s="34" t="str">
        <f t="shared" ca="1" si="12"/>
        <v/>
      </c>
      <c r="D41" s="34" t="str">
        <f t="shared" ca="1" si="13"/>
        <v/>
      </c>
      <c r="E41" s="34" t="str">
        <f t="shared" ca="1" si="14"/>
        <v/>
      </c>
      <c r="F41" s="34" t="str">
        <f t="shared" ca="1" si="15"/>
        <v/>
      </c>
      <c r="G41" s="34" t="str">
        <f t="shared" ca="1" si="16"/>
        <v/>
      </c>
      <c r="H41" s="34" t="str">
        <f t="shared" ca="1" si="17"/>
        <v/>
      </c>
      <c r="I41" s="34" t="str">
        <f t="shared" ca="1" si="18"/>
        <v/>
      </c>
      <c r="J41" t="e">
        <f t="shared" ca="1" si="19"/>
        <v>#N/A</v>
      </c>
      <c r="K41" t="e">
        <f t="shared" ca="1" si="20"/>
        <v>#N/A</v>
      </c>
      <c r="L41" t="str">
        <f t="shared" ca="1" si="21"/>
        <v/>
      </c>
    </row>
    <row r="42" spans="1:12" x14ac:dyDescent="0.2">
      <c r="A42" s="33"/>
      <c r="B42" s="34" t="str">
        <f t="shared" ca="1" si="11"/>
        <v/>
      </c>
      <c r="C42" s="34" t="str">
        <f t="shared" ca="1" si="12"/>
        <v/>
      </c>
      <c r="D42" s="34" t="str">
        <f t="shared" ca="1" si="13"/>
        <v/>
      </c>
      <c r="E42" s="34" t="str">
        <f t="shared" ca="1" si="14"/>
        <v/>
      </c>
      <c r="F42" s="34" t="str">
        <f t="shared" ca="1" si="15"/>
        <v/>
      </c>
      <c r="G42" s="34" t="str">
        <f t="shared" ca="1" si="16"/>
        <v/>
      </c>
      <c r="H42" s="34" t="str">
        <f t="shared" ca="1" si="17"/>
        <v/>
      </c>
      <c r="I42" s="34" t="str">
        <f t="shared" ca="1" si="18"/>
        <v/>
      </c>
      <c r="J42" t="e">
        <f t="shared" ca="1" si="19"/>
        <v>#N/A</v>
      </c>
      <c r="K42" t="e">
        <f t="shared" ca="1" si="20"/>
        <v>#N/A</v>
      </c>
      <c r="L42" t="str">
        <f t="shared" ca="1" si="21"/>
        <v/>
      </c>
    </row>
    <row r="43" spans="1:12" x14ac:dyDescent="0.2">
      <c r="A43" s="33"/>
      <c r="B43" s="34" t="str">
        <f t="shared" ca="1" si="11"/>
        <v/>
      </c>
      <c r="C43" s="34" t="str">
        <f t="shared" ca="1" si="12"/>
        <v/>
      </c>
      <c r="D43" s="34" t="str">
        <f t="shared" ca="1" si="13"/>
        <v/>
      </c>
      <c r="E43" s="34" t="str">
        <f t="shared" ca="1" si="14"/>
        <v/>
      </c>
      <c r="F43" s="34" t="str">
        <f t="shared" ca="1" si="15"/>
        <v/>
      </c>
      <c r="G43" s="34" t="str">
        <f t="shared" ca="1" si="16"/>
        <v/>
      </c>
      <c r="H43" s="34" t="str">
        <f t="shared" ca="1" si="17"/>
        <v/>
      </c>
      <c r="I43" s="34" t="str">
        <f t="shared" ca="1" si="18"/>
        <v/>
      </c>
      <c r="J43" t="e">
        <f t="shared" ca="1" si="19"/>
        <v>#N/A</v>
      </c>
      <c r="K43" t="e">
        <f t="shared" ca="1" si="20"/>
        <v>#N/A</v>
      </c>
      <c r="L43" t="str">
        <f t="shared" ca="1" si="21"/>
        <v/>
      </c>
    </row>
    <row r="44" spans="1:12" x14ac:dyDescent="0.2">
      <c r="A44" s="33"/>
      <c r="B44" s="34" t="str">
        <f t="shared" ca="1" si="11"/>
        <v/>
      </c>
      <c r="C44" s="34" t="str">
        <f t="shared" ca="1" si="12"/>
        <v/>
      </c>
      <c r="D44" s="34" t="str">
        <f t="shared" ca="1" si="13"/>
        <v/>
      </c>
      <c r="E44" s="34" t="str">
        <f t="shared" ca="1" si="14"/>
        <v/>
      </c>
      <c r="F44" s="34" t="str">
        <f t="shared" ca="1" si="15"/>
        <v/>
      </c>
      <c r="G44" s="34" t="str">
        <f t="shared" ca="1" si="16"/>
        <v/>
      </c>
      <c r="H44" s="34" t="str">
        <f t="shared" ca="1" si="17"/>
        <v/>
      </c>
      <c r="I44" s="34" t="str">
        <f t="shared" ca="1" si="18"/>
        <v/>
      </c>
      <c r="J44" t="e">
        <f t="shared" ca="1" si="19"/>
        <v>#N/A</v>
      </c>
      <c r="K44" t="e">
        <f t="shared" ca="1" si="20"/>
        <v>#N/A</v>
      </c>
      <c r="L44" t="str">
        <f t="shared" ca="1" si="21"/>
        <v/>
      </c>
    </row>
    <row r="45" spans="1:12" x14ac:dyDescent="0.2">
      <c r="A45" s="33"/>
      <c r="B45" s="34" t="str">
        <f t="shared" ca="1" si="11"/>
        <v/>
      </c>
      <c r="C45" s="34" t="str">
        <f t="shared" ca="1" si="12"/>
        <v/>
      </c>
      <c r="D45" s="34" t="str">
        <f t="shared" ca="1" si="13"/>
        <v/>
      </c>
      <c r="E45" s="34" t="str">
        <f t="shared" ca="1" si="14"/>
        <v/>
      </c>
      <c r="F45" s="34" t="str">
        <f t="shared" ca="1" si="15"/>
        <v/>
      </c>
      <c r="G45" s="34" t="str">
        <f t="shared" ca="1" si="16"/>
        <v/>
      </c>
      <c r="H45" s="34" t="str">
        <f t="shared" ca="1" si="17"/>
        <v/>
      </c>
      <c r="I45" s="34" t="str">
        <f t="shared" ca="1" si="18"/>
        <v/>
      </c>
      <c r="J45" t="e">
        <f t="shared" ca="1" si="19"/>
        <v>#N/A</v>
      </c>
      <c r="K45" t="e">
        <f t="shared" ca="1" si="20"/>
        <v>#N/A</v>
      </c>
      <c r="L45" t="str">
        <f t="shared" ca="1" si="21"/>
        <v/>
      </c>
    </row>
    <row r="46" spans="1:12" x14ac:dyDescent="0.2">
      <c r="A46" s="33"/>
      <c r="B46" s="34" t="str">
        <f t="shared" ca="1" si="11"/>
        <v/>
      </c>
      <c r="C46" s="34" t="str">
        <f t="shared" ca="1" si="12"/>
        <v/>
      </c>
      <c r="D46" s="34" t="str">
        <f t="shared" ca="1" si="13"/>
        <v/>
      </c>
      <c r="E46" s="34" t="str">
        <f t="shared" ca="1" si="14"/>
        <v/>
      </c>
      <c r="F46" s="34" t="str">
        <f t="shared" ca="1" si="15"/>
        <v/>
      </c>
      <c r="G46" s="34" t="str">
        <f t="shared" ca="1" si="16"/>
        <v/>
      </c>
      <c r="H46" s="34" t="str">
        <f t="shared" ca="1" si="17"/>
        <v/>
      </c>
      <c r="I46" s="34" t="str">
        <f t="shared" ca="1" si="18"/>
        <v/>
      </c>
      <c r="J46" t="e">
        <f t="shared" ca="1" si="19"/>
        <v>#N/A</v>
      </c>
      <c r="K46" t="e">
        <f t="shared" ca="1" si="20"/>
        <v>#N/A</v>
      </c>
      <c r="L46" t="str">
        <f t="shared" ca="1" si="21"/>
        <v/>
      </c>
    </row>
    <row r="47" spans="1:12" x14ac:dyDescent="0.2">
      <c r="A47" s="33"/>
      <c r="B47" s="34" t="str">
        <f t="shared" ca="1" si="11"/>
        <v/>
      </c>
      <c r="C47" s="34" t="str">
        <f t="shared" ca="1" si="12"/>
        <v/>
      </c>
      <c r="D47" s="34" t="str">
        <f t="shared" ca="1" si="13"/>
        <v/>
      </c>
      <c r="E47" s="34" t="str">
        <f t="shared" ca="1" si="14"/>
        <v/>
      </c>
      <c r="F47" s="34" t="str">
        <f t="shared" ca="1" si="15"/>
        <v/>
      </c>
      <c r="G47" s="34" t="str">
        <f t="shared" ca="1" si="16"/>
        <v/>
      </c>
      <c r="H47" s="34" t="str">
        <f t="shared" ca="1" si="17"/>
        <v/>
      </c>
      <c r="I47" s="34" t="str">
        <f t="shared" ca="1" si="18"/>
        <v/>
      </c>
      <c r="J47" t="e">
        <f t="shared" ca="1" si="19"/>
        <v>#N/A</v>
      </c>
      <c r="K47" t="e">
        <f t="shared" ca="1" si="20"/>
        <v>#N/A</v>
      </c>
      <c r="L47" t="str">
        <f t="shared" ca="1" si="21"/>
        <v/>
      </c>
    </row>
    <row r="48" spans="1:12" x14ac:dyDescent="0.2">
      <c r="A48" s="33"/>
      <c r="B48" s="34" t="str">
        <f t="shared" ca="1" si="11"/>
        <v/>
      </c>
      <c r="C48" s="34" t="str">
        <f t="shared" ca="1" si="12"/>
        <v/>
      </c>
      <c r="D48" s="34" t="str">
        <f t="shared" ca="1" si="13"/>
        <v/>
      </c>
      <c r="E48" s="34" t="str">
        <f t="shared" ca="1" si="14"/>
        <v/>
      </c>
      <c r="F48" s="34" t="str">
        <f t="shared" ca="1" si="15"/>
        <v/>
      </c>
      <c r="G48" s="34" t="str">
        <f t="shared" ca="1" si="16"/>
        <v/>
      </c>
      <c r="H48" s="34" t="str">
        <f t="shared" ca="1" si="17"/>
        <v/>
      </c>
      <c r="I48" s="34" t="str">
        <f t="shared" ca="1" si="18"/>
        <v/>
      </c>
      <c r="J48" t="e">
        <f t="shared" ca="1" si="19"/>
        <v>#N/A</v>
      </c>
      <c r="K48" t="e">
        <f t="shared" ca="1" si="20"/>
        <v>#N/A</v>
      </c>
      <c r="L48" t="str">
        <f t="shared" ca="1" si="21"/>
        <v/>
      </c>
    </row>
    <row r="49" spans="1:12" x14ac:dyDescent="0.2">
      <c r="A49" s="33"/>
      <c r="B49" s="34" t="str">
        <f t="shared" ca="1" si="11"/>
        <v/>
      </c>
      <c r="C49" s="34" t="str">
        <f t="shared" ca="1" si="12"/>
        <v/>
      </c>
      <c r="D49" s="34" t="str">
        <f t="shared" ca="1" si="13"/>
        <v/>
      </c>
      <c r="E49" s="34" t="str">
        <f t="shared" ca="1" si="14"/>
        <v/>
      </c>
      <c r="F49" s="34" t="str">
        <f t="shared" ca="1" si="15"/>
        <v/>
      </c>
      <c r="G49" s="34" t="str">
        <f t="shared" ca="1" si="16"/>
        <v/>
      </c>
      <c r="H49" s="34" t="str">
        <f t="shared" ca="1" si="17"/>
        <v/>
      </c>
      <c r="I49" s="34" t="str">
        <f t="shared" ca="1" si="18"/>
        <v/>
      </c>
      <c r="J49" t="e">
        <f t="shared" ca="1" si="19"/>
        <v>#N/A</v>
      </c>
      <c r="K49" t="e">
        <f t="shared" ca="1" si="20"/>
        <v>#N/A</v>
      </c>
      <c r="L49" t="str">
        <f t="shared" ca="1" si="21"/>
        <v/>
      </c>
    </row>
    <row r="50" spans="1:12" x14ac:dyDescent="0.2">
      <c r="A50" s="33"/>
      <c r="B50" s="34" t="str">
        <f t="shared" ca="1" si="11"/>
        <v/>
      </c>
      <c r="C50" s="34" t="str">
        <f t="shared" ca="1" si="12"/>
        <v/>
      </c>
      <c r="D50" s="34" t="str">
        <f t="shared" ca="1" si="13"/>
        <v/>
      </c>
      <c r="E50" s="34" t="str">
        <f t="shared" ca="1" si="14"/>
        <v/>
      </c>
      <c r="F50" s="34" t="str">
        <f t="shared" ca="1" si="15"/>
        <v/>
      </c>
      <c r="G50" s="34" t="str">
        <f t="shared" ca="1" si="16"/>
        <v/>
      </c>
      <c r="H50" s="34" t="str">
        <f t="shared" ca="1" si="17"/>
        <v/>
      </c>
      <c r="I50" s="34" t="str">
        <f t="shared" ca="1" si="18"/>
        <v/>
      </c>
      <c r="J50" t="e">
        <f t="shared" ca="1" si="19"/>
        <v>#N/A</v>
      </c>
      <c r="K50" t="e">
        <f t="shared" ca="1" si="20"/>
        <v>#N/A</v>
      </c>
      <c r="L50" t="str">
        <f t="shared" ca="1" si="21"/>
        <v/>
      </c>
    </row>
    <row r="51" spans="1:12" x14ac:dyDescent="0.2">
      <c r="A51" s="33"/>
      <c r="B51" s="34" t="str">
        <f t="shared" ca="1" si="11"/>
        <v/>
      </c>
      <c r="C51" s="34" t="str">
        <f t="shared" ca="1" si="12"/>
        <v/>
      </c>
      <c r="D51" s="34" t="str">
        <f t="shared" ca="1" si="13"/>
        <v/>
      </c>
      <c r="E51" s="34" t="str">
        <f t="shared" ca="1" si="14"/>
        <v/>
      </c>
      <c r="F51" s="34" t="str">
        <f t="shared" ca="1" si="15"/>
        <v/>
      </c>
      <c r="G51" s="34" t="str">
        <f t="shared" ca="1" si="16"/>
        <v/>
      </c>
      <c r="H51" s="34" t="str">
        <f t="shared" ca="1" si="17"/>
        <v/>
      </c>
      <c r="I51" s="34" t="str">
        <f t="shared" ca="1" si="18"/>
        <v/>
      </c>
      <c r="J51" t="e">
        <f t="shared" ca="1" si="19"/>
        <v>#N/A</v>
      </c>
      <c r="K51" t="e">
        <f t="shared" ca="1" si="20"/>
        <v>#N/A</v>
      </c>
      <c r="L51" t="str">
        <f t="shared" ca="1" si="21"/>
        <v/>
      </c>
    </row>
    <row r="52" spans="1:12" x14ac:dyDescent="0.2">
      <c r="A52" s="33"/>
      <c r="B52" s="34" t="str">
        <f t="shared" ca="1" si="11"/>
        <v/>
      </c>
      <c r="C52" s="34" t="str">
        <f t="shared" ca="1" si="12"/>
        <v/>
      </c>
      <c r="D52" s="34" t="str">
        <f t="shared" ca="1" si="13"/>
        <v/>
      </c>
      <c r="E52" s="34" t="str">
        <f t="shared" ca="1" si="14"/>
        <v/>
      </c>
      <c r="F52" s="34" t="str">
        <f t="shared" ca="1" si="15"/>
        <v/>
      </c>
      <c r="G52" s="34" t="str">
        <f t="shared" ca="1" si="16"/>
        <v/>
      </c>
      <c r="H52" s="34" t="str">
        <f t="shared" ca="1" si="17"/>
        <v/>
      </c>
      <c r="I52" s="34" t="str">
        <f t="shared" ca="1" si="18"/>
        <v/>
      </c>
      <c r="J52" t="e">
        <f t="shared" ca="1" si="19"/>
        <v>#N/A</v>
      </c>
      <c r="K52" t="e">
        <f t="shared" ca="1" si="20"/>
        <v>#N/A</v>
      </c>
      <c r="L52" t="str">
        <f t="shared" ca="1" si="21"/>
        <v/>
      </c>
    </row>
    <row r="53" spans="1:12" x14ac:dyDescent="0.2">
      <c r="A53" s="33"/>
      <c r="B53" s="34" t="str">
        <f t="shared" ca="1" si="11"/>
        <v/>
      </c>
      <c r="C53" s="34" t="str">
        <f t="shared" ca="1" si="12"/>
        <v/>
      </c>
      <c r="D53" s="34" t="str">
        <f t="shared" ca="1" si="13"/>
        <v/>
      </c>
      <c r="E53" s="34" t="str">
        <f t="shared" ca="1" si="14"/>
        <v/>
      </c>
      <c r="F53" s="34" t="str">
        <f t="shared" ca="1" si="15"/>
        <v/>
      </c>
      <c r="G53" s="34" t="str">
        <f t="shared" ca="1" si="16"/>
        <v/>
      </c>
      <c r="H53" s="34" t="str">
        <f t="shared" ca="1" si="17"/>
        <v/>
      </c>
      <c r="I53" s="34" t="str">
        <f t="shared" ca="1" si="18"/>
        <v/>
      </c>
      <c r="J53" t="e">
        <f t="shared" ca="1" si="19"/>
        <v>#N/A</v>
      </c>
      <c r="K53" t="e">
        <f t="shared" ca="1" si="20"/>
        <v>#N/A</v>
      </c>
      <c r="L53" t="str">
        <f t="shared" ca="1" si="21"/>
        <v/>
      </c>
    </row>
    <row r="54" spans="1:12" x14ac:dyDescent="0.2">
      <c r="A54" s="33"/>
      <c r="B54" s="34" t="str">
        <f t="shared" ca="1" si="11"/>
        <v/>
      </c>
      <c r="C54" s="34" t="str">
        <f t="shared" ca="1" si="12"/>
        <v/>
      </c>
      <c r="D54" s="34" t="str">
        <f t="shared" ca="1" si="13"/>
        <v/>
      </c>
      <c r="E54" s="34" t="str">
        <f t="shared" ca="1" si="14"/>
        <v/>
      </c>
      <c r="F54" s="34" t="str">
        <f t="shared" ca="1" si="15"/>
        <v/>
      </c>
      <c r="G54" s="34" t="str">
        <f t="shared" ca="1" si="16"/>
        <v/>
      </c>
      <c r="H54" s="34" t="str">
        <f t="shared" ca="1" si="17"/>
        <v/>
      </c>
      <c r="I54" s="34" t="str">
        <f t="shared" ca="1" si="18"/>
        <v/>
      </c>
      <c r="J54" t="e">
        <f t="shared" ca="1" si="19"/>
        <v>#N/A</v>
      </c>
      <c r="K54" t="e">
        <f t="shared" ca="1" si="20"/>
        <v>#N/A</v>
      </c>
      <c r="L54" t="str">
        <f t="shared" ca="1" si="21"/>
        <v/>
      </c>
    </row>
    <row r="55" spans="1:12" x14ac:dyDescent="0.2">
      <c r="A55" s="33"/>
      <c r="B55" s="34" t="str">
        <f t="shared" ca="1" si="11"/>
        <v/>
      </c>
      <c r="C55" s="34" t="str">
        <f t="shared" ca="1" si="12"/>
        <v/>
      </c>
      <c r="D55" s="34" t="str">
        <f t="shared" ca="1" si="13"/>
        <v/>
      </c>
      <c r="E55" s="34" t="str">
        <f t="shared" ca="1" si="14"/>
        <v/>
      </c>
      <c r="F55" s="34" t="str">
        <f t="shared" ca="1" si="15"/>
        <v/>
      </c>
      <c r="G55" s="34" t="str">
        <f t="shared" ca="1" si="16"/>
        <v/>
      </c>
      <c r="H55" s="34" t="str">
        <f t="shared" ca="1" si="17"/>
        <v/>
      </c>
      <c r="I55" s="34" t="str">
        <f t="shared" ca="1" si="18"/>
        <v/>
      </c>
      <c r="J55" t="e">
        <f t="shared" ca="1" si="19"/>
        <v>#N/A</v>
      </c>
      <c r="K55" t="e">
        <f t="shared" ca="1" si="20"/>
        <v>#N/A</v>
      </c>
      <c r="L55" t="str">
        <f t="shared" ca="1" si="21"/>
        <v/>
      </c>
    </row>
    <row r="56" spans="1:12" x14ac:dyDescent="0.2">
      <c r="A56" s="33"/>
      <c r="B56" s="34" t="str">
        <f t="shared" ca="1" si="11"/>
        <v/>
      </c>
      <c r="C56" s="34" t="str">
        <f t="shared" ca="1" si="12"/>
        <v/>
      </c>
      <c r="D56" s="34" t="str">
        <f t="shared" ca="1" si="13"/>
        <v/>
      </c>
      <c r="E56" s="34" t="str">
        <f t="shared" ca="1" si="14"/>
        <v/>
      </c>
      <c r="F56" s="34" t="str">
        <f t="shared" ca="1" si="15"/>
        <v/>
      </c>
      <c r="G56" s="34" t="str">
        <f t="shared" ca="1" si="16"/>
        <v/>
      </c>
      <c r="H56" s="34" t="str">
        <f t="shared" ca="1" si="17"/>
        <v/>
      </c>
      <c r="I56" s="34" t="str">
        <f t="shared" ca="1" si="18"/>
        <v/>
      </c>
      <c r="J56" t="e">
        <f t="shared" ca="1" si="19"/>
        <v>#N/A</v>
      </c>
      <c r="K56" t="e">
        <f t="shared" ca="1" si="20"/>
        <v>#N/A</v>
      </c>
      <c r="L56" t="str">
        <f t="shared" ca="1" si="21"/>
        <v/>
      </c>
    </row>
    <row r="57" spans="1:12" x14ac:dyDescent="0.2">
      <c r="A57" s="33"/>
      <c r="B57" s="34" t="str">
        <f t="shared" ca="1" si="11"/>
        <v/>
      </c>
      <c r="C57" s="34" t="str">
        <f t="shared" ca="1" si="12"/>
        <v/>
      </c>
      <c r="D57" s="34" t="str">
        <f t="shared" ca="1" si="13"/>
        <v/>
      </c>
      <c r="E57" s="34" t="str">
        <f t="shared" ca="1" si="14"/>
        <v/>
      </c>
      <c r="F57" s="34" t="str">
        <f t="shared" ca="1" si="15"/>
        <v/>
      </c>
      <c r="G57" s="34" t="str">
        <f t="shared" ca="1" si="16"/>
        <v/>
      </c>
      <c r="H57" s="34" t="str">
        <f t="shared" ca="1" si="17"/>
        <v/>
      </c>
      <c r="I57" s="34" t="str">
        <f t="shared" ca="1" si="18"/>
        <v/>
      </c>
      <c r="J57" t="e">
        <f t="shared" ca="1" si="19"/>
        <v>#N/A</v>
      </c>
      <c r="K57" t="e">
        <f t="shared" ca="1" si="20"/>
        <v>#N/A</v>
      </c>
      <c r="L57" t="str">
        <f t="shared" ca="1" si="21"/>
        <v/>
      </c>
    </row>
    <row r="58" spans="1:12" x14ac:dyDescent="0.2">
      <c r="A58" s="33"/>
      <c r="B58" s="34" t="str">
        <f t="shared" ca="1" si="11"/>
        <v/>
      </c>
      <c r="C58" s="34" t="str">
        <f t="shared" ca="1" si="12"/>
        <v/>
      </c>
      <c r="D58" s="34" t="str">
        <f t="shared" ca="1" si="13"/>
        <v/>
      </c>
      <c r="E58" s="34" t="str">
        <f t="shared" ca="1" si="14"/>
        <v/>
      </c>
      <c r="F58" s="34" t="str">
        <f t="shared" ca="1" si="15"/>
        <v/>
      </c>
      <c r="G58" s="34" t="str">
        <f t="shared" ca="1" si="16"/>
        <v/>
      </c>
      <c r="H58" s="34" t="str">
        <f t="shared" ca="1" si="17"/>
        <v/>
      </c>
      <c r="I58" s="34" t="str">
        <f t="shared" ca="1" si="18"/>
        <v/>
      </c>
      <c r="J58" t="e">
        <f t="shared" ca="1" si="19"/>
        <v>#N/A</v>
      </c>
      <c r="K58" t="e">
        <f t="shared" ca="1" si="20"/>
        <v>#N/A</v>
      </c>
      <c r="L58" t="str">
        <f t="shared" ca="1" si="21"/>
        <v/>
      </c>
    </row>
    <row r="59" spans="1:12" x14ac:dyDescent="0.2">
      <c r="A59" s="33"/>
      <c r="B59" s="34" t="str">
        <f t="shared" ca="1" si="11"/>
        <v/>
      </c>
      <c r="C59" s="34" t="str">
        <f t="shared" ca="1" si="12"/>
        <v/>
      </c>
      <c r="D59" s="34" t="str">
        <f t="shared" ca="1" si="13"/>
        <v/>
      </c>
      <c r="E59" s="34" t="str">
        <f t="shared" ca="1" si="14"/>
        <v/>
      </c>
      <c r="F59" s="34" t="str">
        <f t="shared" ca="1" si="15"/>
        <v/>
      </c>
      <c r="G59" s="34" t="str">
        <f t="shared" ca="1" si="16"/>
        <v/>
      </c>
      <c r="H59" s="34" t="str">
        <f t="shared" ca="1" si="17"/>
        <v/>
      </c>
      <c r="I59" s="34" t="str">
        <f t="shared" ca="1" si="18"/>
        <v/>
      </c>
      <c r="J59" t="e">
        <f t="shared" ca="1" si="19"/>
        <v>#N/A</v>
      </c>
      <c r="K59" t="e">
        <f t="shared" ca="1" si="20"/>
        <v>#N/A</v>
      </c>
      <c r="L59" t="str">
        <f t="shared" ca="1" si="21"/>
        <v/>
      </c>
    </row>
    <row r="60" spans="1:12" x14ac:dyDescent="0.2">
      <c r="A60" s="33"/>
      <c r="B60" s="34" t="str">
        <f t="shared" ca="1" si="11"/>
        <v/>
      </c>
      <c r="C60" s="34" t="str">
        <f t="shared" ca="1" si="12"/>
        <v/>
      </c>
      <c r="D60" s="34" t="str">
        <f t="shared" ca="1" si="13"/>
        <v/>
      </c>
      <c r="E60" s="34" t="str">
        <f t="shared" ca="1" si="14"/>
        <v/>
      </c>
      <c r="F60" s="34" t="str">
        <f t="shared" ca="1" si="15"/>
        <v/>
      </c>
      <c r="G60" s="34" t="str">
        <f t="shared" ca="1" si="16"/>
        <v/>
      </c>
      <c r="H60" s="34" t="str">
        <f t="shared" ca="1" si="17"/>
        <v/>
      </c>
      <c r="I60" s="34" t="str">
        <f t="shared" ca="1" si="18"/>
        <v/>
      </c>
      <c r="J60" t="e">
        <f t="shared" ca="1" si="19"/>
        <v>#N/A</v>
      </c>
      <c r="K60" t="e">
        <f t="shared" ca="1" si="20"/>
        <v>#N/A</v>
      </c>
      <c r="L60" t="str">
        <f t="shared" ca="1" si="21"/>
        <v/>
      </c>
    </row>
    <row r="61" spans="1:12" x14ac:dyDescent="0.2">
      <c r="A61" s="33"/>
      <c r="B61" s="34" t="str">
        <f t="shared" ca="1" si="11"/>
        <v/>
      </c>
      <c r="C61" s="34" t="str">
        <f t="shared" ca="1" si="12"/>
        <v/>
      </c>
      <c r="D61" s="34" t="str">
        <f t="shared" ca="1" si="13"/>
        <v/>
      </c>
      <c r="E61" s="34" t="str">
        <f t="shared" ca="1" si="14"/>
        <v/>
      </c>
      <c r="F61" s="34" t="str">
        <f t="shared" ca="1" si="15"/>
        <v/>
      </c>
      <c r="G61" s="34" t="str">
        <f t="shared" ca="1" si="16"/>
        <v/>
      </c>
      <c r="H61" s="34" t="str">
        <f t="shared" ca="1" si="17"/>
        <v/>
      </c>
      <c r="I61" s="34" t="str">
        <f t="shared" ca="1" si="18"/>
        <v/>
      </c>
      <c r="J61" t="e">
        <f t="shared" ca="1" si="19"/>
        <v>#N/A</v>
      </c>
      <c r="K61" t="e">
        <f t="shared" ca="1" si="20"/>
        <v>#N/A</v>
      </c>
      <c r="L61" t="str">
        <f t="shared" ca="1" si="21"/>
        <v/>
      </c>
    </row>
    <row r="62" spans="1:12" x14ac:dyDescent="0.2">
      <c r="A62" s="33"/>
      <c r="B62" s="34" t="str">
        <f t="shared" ca="1" si="11"/>
        <v/>
      </c>
      <c r="C62" s="34" t="str">
        <f t="shared" ca="1" si="12"/>
        <v/>
      </c>
      <c r="D62" s="34" t="str">
        <f t="shared" ca="1" si="13"/>
        <v/>
      </c>
      <c r="E62" s="34" t="str">
        <f t="shared" ca="1" si="14"/>
        <v/>
      </c>
      <c r="F62" s="34" t="str">
        <f t="shared" ca="1" si="15"/>
        <v/>
      </c>
      <c r="G62" s="34" t="str">
        <f t="shared" ca="1" si="16"/>
        <v/>
      </c>
      <c r="H62" s="34" t="str">
        <f t="shared" ca="1" si="17"/>
        <v/>
      </c>
      <c r="I62" s="34" t="str">
        <f t="shared" ca="1" si="18"/>
        <v/>
      </c>
      <c r="J62" t="e">
        <f t="shared" ca="1" si="19"/>
        <v>#N/A</v>
      </c>
      <c r="K62" t="e">
        <f t="shared" ca="1" si="20"/>
        <v>#N/A</v>
      </c>
      <c r="L62" t="str">
        <f t="shared" ca="1" si="21"/>
        <v/>
      </c>
    </row>
    <row r="63" spans="1:12" x14ac:dyDescent="0.2">
      <c r="A63" s="33"/>
      <c r="B63" s="34" t="str">
        <f t="shared" ca="1" si="11"/>
        <v/>
      </c>
      <c r="C63" s="34" t="str">
        <f t="shared" ca="1" si="12"/>
        <v/>
      </c>
      <c r="D63" s="34" t="str">
        <f t="shared" ca="1" si="13"/>
        <v/>
      </c>
      <c r="E63" s="34" t="str">
        <f t="shared" ca="1" si="14"/>
        <v/>
      </c>
      <c r="F63" s="34" t="str">
        <f t="shared" ca="1" si="15"/>
        <v/>
      </c>
      <c r="G63" s="34" t="str">
        <f t="shared" ca="1" si="16"/>
        <v/>
      </c>
      <c r="H63" s="34" t="str">
        <f t="shared" ca="1" si="17"/>
        <v/>
      </c>
      <c r="I63" s="34" t="str">
        <f t="shared" ca="1" si="18"/>
        <v/>
      </c>
      <c r="J63" t="e">
        <f t="shared" ca="1" si="19"/>
        <v>#N/A</v>
      </c>
      <c r="K63" t="e">
        <f t="shared" ca="1" si="20"/>
        <v>#N/A</v>
      </c>
      <c r="L63" t="str">
        <f t="shared" ca="1" si="21"/>
        <v/>
      </c>
    </row>
    <row r="64" spans="1:12" x14ac:dyDescent="0.2">
      <c r="A64" s="33"/>
      <c r="B64" s="34" t="str">
        <f t="shared" ca="1" si="11"/>
        <v/>
      </c>
      <c r="C64" s="34" t="str">
        <f t="shared" ca="1" si="12"/>
        <v/>
      </c>
      <c r="D64" s="34" t="str">
        <f t="shared" ca="1" si="13"/>
        <v/>
      </c>
      <c r="E64" s="34" t="str">
        <f t="shared" ca="1" si="14"/>
        <v/>
      </c>
      <c r="F64" s="34" t="str">
        <f t="shared" ca="1" si="15"/>
        <v/>
      </c>
      <c r="G64" s="34" t="str">
        <f t="shared" ca="1" si="16"/>
        <v/>
      </c>
      <c r="H64" s="34" t="str">
        <f t="shared" ca="1" si="17"/>
        <v/>
      </c>
      <c r="I64" s="34" t="str">
        <f t="shared" ca="1" si="18"/>
        <v/>
      </c>
      <c r="J64" t="e">
        <f t="shared" ca="1" si="19"/>
        <v>#N/A</v>
      </c>
      <c r="K64" t="e">
        <f t="shared" ca="1" si="20"/>
        <v>#N/A</v>
      </c>
      <c r="L64" t="str">
        <f t="shared" ca="1" si="21"/>
        <v/>
      </c>
    </row>
    <row r="65" spans="1:12" x14ac:dyDescent="0.2">
      <c r="A65" s="33"/>
      <c r="B65" s="34" t="str">
        <f t="shared" ca="1" si="11"/>
        <v/>
      </c>
      <c r="C65" s="34" t="str">
        <f t="shared" ca="1" si="12"/>
        <v/>
      </c>
      <c r="D65" s="34" t="str">
        <f t="shared" ca="1" si="13"/>
        <v/>
      </c>
      <c r="E65" s="34" t="str">
        <f t="shared" ca="1" si="14"/>
        <v/>
      </c>
      <c r="F65" s="34" t="str">
        <f t="shared" ca="1" si="15"/>
        <v/>
      </c>
      <c r="G65" s="34" t="str">
        <f t="shared" ca="1" si="16"/>
        <v/>
      </c>
      <c r="H65" s="34" t="str">
        <f t="shared" ca="1" si="17"/>
        <v/>
      </c>
      <c r="I65" s="34" t="str">
        <f t="shared" ca="1" si="18"/>
        <v/>
      </c>
      <c r="J65" t="e">
        <f t="shared" ca="1" si="19"/>
        <v>#N/A</v>
      </c>
      <c r="K65" t="e">
        <f t="shared" ca="1" si="20"/>
        <v>#N/A</v>
      </c>
      <c r="L65" t="str">
        <f t="shared" ca="1" si="21"/>
        <v/>
      </c>
    </row>
    <row r="66" spans="1:12" x14ac:dyDescent="0.2">
      <c r="A66" s="33"/>
      <c r="B66" s="34" t="str">
        <f t="shared" ca="1" si="11"/>
        <v/>
      </c>
      <c r="C66" s="34" t="str">
        <f t="shared" ca="1" si="12"/>
        <v/>
      </c>
      <c r="D66" s="34" t="str">
        <f t="shared" ca="1" si="13"/>
        <v/>
      </c>
      <c r="E66" s="34" t="str">
        <f t="shared" ca="1" si="14"/>
        <v/>
      </c>
      <c r="F66" s="34" t="str">
        <f t="shared" ca="1" si="15"/>
        <v/>
      </c>
      <c r="G66" s="34" t="str">
        <f t="shared" ca="1" si="16"/>
        <v/>
      </c>
      <c r="H66" s="34" t="str">
        <f t="shared" ca="1" si="17"/>
        <v/>
      </c>
      <c r="I66" s="34" t="str">
        <f t="shared" ca="1" si="18"/>
        <v/>
      </c>
      <c r="J66" t="e">
        <f t="shared" ca="1" si="19"/>
        <v>#N/A</v>
      </c>
      <c r="K66" t="e">
        <f t="shared" ca="1" si="20"/>
        <v>#N/A</v>
      </c>
      <c r="L66" t="str">
        <f t="shared" ca="1" si="21"/>
        <v/>
      </c>
    </row>
    <row r="67" spans="1:12" x14ac:dyDescent="0.2">
      <c r="A67" s="33"/>
      <c r="B67" s="34" t="str">
        <f t="shared" ca="1" si="11"/>
        <v/>
      </c>
      <c r="C67" s="34" t="str">
        <f t="shared" ca="1" si="12"/>
        <v/>
      </c>
      <c r="D67" s="34" t="str">
        <f t="shared" ca="1" si="13"/>
        <v/>
      </c>
      <c r="E67" s="34" t="str">
        <f t="shared" ca="1" si="14"/>
        <v/>
      </c>
      <c r="F67" s="34" t="str">
        <f t="shared" ca="1" si="15"/>
        <v/>
      </c>
      <c r="G67" s="34" t="str">
        <f t="shared" ca="1" si="16"/>
        <v/>
      </c>
      <c r="H67" s="34" t="str">
        <f t="shared" ca="1" si="17"/>
        <v/>
      </c>
      <c r="I67" s="34" t="str">
        <f t="shared" ca="1" si="18"/>
        <v/>
      </c>
      <c r="J67" t="e">
        <f t="shared" ca="1" si="19"/>
        <v>#N/A</v>
      </c>
      <c r="K67" t="e">
        <f t="shared" ca="1" si="20"/>
        <v>#N/A</v>
      </c>
      <c r="L67" t="str">
        <f t="shared" ca="1" si="21"/>
        <v/>
      </c>
    </row>
    <row r="68" spans="1:12" x14ac:dyDescent="0.2">
      <c r="A68" s="33"/>
      <c r="B68" s="34" t="str">
        <f t="shared" ref="B68:B103" ca="1" si="22">IF($A68="","",IFERROR(INDIRECT("'"&amp;$A68&amp;"'!$B$4"),0))</f>
        <v/>
      </c>
      <c r="C68" s="34" t="str">
        <f t="shared" ref="C68:C103" ca="1" si="23">IF($A68="","",IFERROR(INDIRECT("'"&amp;$A68&amp;"'!$B$5"),0))</f>
        <v/>
      </c>
      <c r="D68" s="34" t="str">
        <f t="shared" ref="D68:D103" ca="1" si="24">IF($A68="","",IFERROR(INDIRECT("'"&amp;$A68&amp;"'!$B$6"),0))</f>
        <v/>
      </c>
      <c r="E68" s="34" t="str">
        <f t="shared" ref="E68:E103" ca="1" si="25">IF($A68="","",IFERROR(INDIRECT("'"&amp;$A68&amp;"'!$B$7"),0))</f>
        <v/>
      </c>
      <c r="F68" s="34" t="str">
        <f t="shared" ref="F68:F103" ca="1" si="26">IF($A68="","",IFERROR(INDIRECT("'"&amp;$A68&amp;"'!$B$8"),0))</f>
        <v/>
      </c>
      <c r="G68" s="34" t="str">
        <f t="shared" ref="G68:G103" ca="1" si="27">IF($A68="","",IFERROR(INDIRECT("'"&amp;$A68&amp;"'!$B$9"),0))</f>
        <v/>
      </c>
      <c r="H68" s="34" t="str">
        <f t="shared" ref="H68:H103" ca="1" si="28">IF($A68="","",IFERROR(INDIRECT("'"&amp;$A68&amp;"'!$B$10"),0))</f>
        <v/>
      </c>
      <c r="I68" s="34" t="str">
        <f t="shared" ref="I68:I103" ca="1" si="29">IF($A68="","",IFERROR(INDIRECT("'"&amp;$A68&amp;"'!$B$11"),0))</f>
        <v/>
      </c>
      <c r="J68" t="e">
        <f t="shared" ref="J68:J103" ca="1" si="30">IF(OR($A68="", SUM(B68:E68)=0),NA(),IFERROR(SUMPRODUCT(B68:E68, $B$2:$E$2)/SUM($B$2:$E$2)*20, 0))</f>
        <v>#N/A</v>
      </c>
      <c r="K68" t="e">
        <f t="shared" ref="K68:K103" ca="1" si="31">IF(OR($A68="", SUM(F68:I68)=0),NA(),IFERROR(SUMPRODUCT(F68:I68, $F$2:$I$2)/SUM($F$2:$I$2)*20, 0))</f>
        <v>#N/A</v>
      </c>
      <c r="L68" t="str">
        <f t="shared" ref="L68:L99" ca="1" si="32">IF(ISNA(J68),"",IF(AND(J68&gt;=60,K68&gt;=60),"EVOLVE",IF(AND(J68&gt;=60,K68&lt;60),"INVEST",IF(AND(J68&lt;60,K68&gt;=60),"MAINTAIN","ELIMINATE"))))</f>
        <v/>
      </c>
    </row>
    <row r="69" spans="1:12" x14ac:dyDescent="0.2">
      <c r="A69" s="33"/>
      <c r="B69" s="34" t="str">
        <f t="shared" ca="1" si="22"/>
        <v/>
      </c>
      <c r="C69" s="34" t="str">
        <f t="shared" ca="1" si="23"/>
        <v/>
      </c>
      <c r="D69" s="34" t="str">
        <f t="shared" ca="1" si="24"/>
        <v/>
      </c>
      <c r="E69" s="34" t="str">
        <f t="shared" ca="1" si="25"/>
        <v/>
      </c>
      <c r="F69" s="34" t="str">
        <f t="shared" ca="1" si="26"/>
        <v/>
      </c>
      <c r="G69" s="34" t="str">
        <f t="shared" ca="1" si="27"/>
        <v/>
      </c>
      <c r="H69" s="34" t="str">
        <f t="shared" ca="1" si="28"/>
        <v/>
      </c>
      <c r="I69" s="34" t="str">
        <f t="shared" ca="1" si="29"/>
        <v/>
      </c>
      <c r="J69" t="e">
        <f t="shared" ca="1" si="30"/>
        <v>#N/A</v>
      </c>
      <c r="K69" t="e">
        <f t="shared" ca="1" si="31"/>
        <v>#N/A</v>
      </c>
      <c r="L69" t="str">
        <f t="shared" ca="1" si="32"/>
        <v/>
      </c>
    </row>
    <row r="70" spans="1:12" x14ac:dyDescent="0.2">
      <c r="A70" s="33"/>
      <c r="B70" s="34" t="str">
        <f t="shared" ca="1" si="22"/>
        <v/>
      </c>
      <c r="C70" s="34" t="str">
        <f t="shared" ca="1" si="23"/>
        <v/>
      </c>
      <c r="D70" s="34" t="str">
        <f t="shared" ca="1" si="24"/>
        <v/>
      </c>
      <c r="E70" s="34" t="str">
        <f t="shared" ca="1" si="25"/>
        <v/>
      </c>
      <c r="F70" s="34" t="str">
        <f t="shared" ca="1" si="26"/>
        <v/>
      </c>
      <c r="G70" s="34" t="str">
        <f t="shared" ca="1" si="27"/>
        <v/>
      </c>
      <c r="H70" s="34" t="str">
        <f t="shared" ca="1" si="28"/>
        <v/>
      </c>
      <c r="I70" s="34" t="str">
        <f t="shared" ca="1" si="29"/>
        <v/>
      </c>
      <c r="J70" t="e">
        <f t="shared" ca="1" si="30"/>
        <v>#N/A</v>
      </c>
      <c r="K70" t="e">
        <f t="shared" ca="1" si="31"/>
        <v>#N/A</v>
      </c>
      <c r="L70" t="str">
        <f t="shared" ca="1" si="32"/>
        <v/>
      </c>
    </row>
    <row r="71" spans="1:12" x14ac:dyDescent="0.2">
      <c r="A71" s="33"/>
      <c r="B71" s="34" t="str">
        <f t="shared" ca="1" si="22"/>
        <v/>
      </c>
      <c r="C71" s="34" t="str">
        <f t="shared" ca="1" si="23"/>
        <v/>
      </c>
      <c r="D71" s="34" t="str">
        <f t="shared" ca="1" si="24"/>
        <v/>
      </c>
      <c r="E71" s="34" t="str">
        <f t="shared" ca="1" si="25"/>
        <v/>
      </c>
      <c r="F71" s="34" t="str">
        <f t="shared" ca="1" si="26"/>
        <v/>
      </c>
      <c r="G71" s="34" t="str">
        <f t="shared" ca="1" si="27"/>
        <v/>
      </c>
      <c r="H71" s="34" t="str">
        <f t="shared" ca="1" si="28"/>
        <v/>
      </c>
      <c r="I71" s="34" t="str">
        <f t="shared" ca="1" si="29"/>
        <v/>
      </c>
      <c r="J71" t="e">
        <f t="shared" ca="1" si="30"/>
        <v>#N/A</v>
      </c>
      <c r="K71" t="e">
        <f t="shared" ca="1" si="31"/>
        <v>#N/A</v>
      </c>
      <c r="L71" t="str">
        <f t="shared" ca="1" si="32"/>
        <v/>
      </c>
    </row>
    <row r="72" spans="1:12" x14ac:dyDescent="0.2">
      <c r="A72" s="33"/>
      <c r="B72" s="34" t="str">
        <f t="shared" ca="1" si="22"/>
        <v/>
      </c>
      <c r="C72" s="34" t="str">
        <f t="shared" ca="1" si="23"/>
        <v/>
      </c>
      <c r="D72" s="34" t="str">
        <f t="shared" ca="1" si="24"/>
        <v/>
      </c>
      <c r="E72" s="34" t="str">
        <f t="shared" ca="1" si="25"/>
        <v/>
      </c>
      <c r="F72" s="34" t="str">
        <f t="shared" ca="1" si="26"/>
        <v/>
      </c>
      <c r="G72" s="34" t="str">
        <f t="shared" ca="1" si="27"/>
        <v/>
      </c>
      <c r="H72" s="34" t="str">
        <f t="shared" ca="1" si="28"/>
        <v/>
      </c>
      <c r="I72" s="34" t="str">
        <f t="shared" ca="1" si="29"/>
        <v/>
      </c>
      <c r="J72" t="e">
        <f t="shared" ca="1" si="30"/>
        <v>#N/A</v>
      </c>
      <c r="K72" t="e">
        <f t="shared" ca="1" si="31"/>
        <v>#N/A</v>
      </c>
      <c r="L72" t="str">
        <f t="shared" ca="1" si="32"/>
        <v/>
      </c>
    </row>
    <row r="73" spans="1:12" x14ac:dyDescent="0.2">
      <c r="A73" s="33"/>
      <c r="B73" s="34" t="str">
        <f t="shared" ca="1" si="22"/>
        <v/>
      </c>
      <c r="C73" s="34" t="str">
        <f t="shared" ca="1" si="23"/>
        <v/>
      </c>
      <c r="D73" s="34" t="str">
        <f t="shared" ca="1" si="24"/>
        <v/>
      </c>
      <c r="E73" s="34" t="str">
        <f t="shared" ca="1" si="25"/>
        <v/>
      </c>
      <c r="F73" s="34" t="str">
        <f t="shared" ca="1" si="26"/>
        <v/>
      </c>
      <c r="G73" s="34" t="str">
        <f t="shared" ca="1" si="27"/>
        <v/>
      </c>
      <c r="H73" s="34" t="str">
        <f t="shared" ca="1" si="28"/>
        <v/>
      </c>
      <c r="I73" s="34" t="str">
        <f t="shared" ca="1" si="29"/>
        <v/>
      </c>
      <c r="J73" t="e">
        <f t="shared" ca="1" si="30"/>
        <v>#N/A</v>
      </c>
      <c r="K73" t="e">
        <f t="shared" ca="1" si="31"/>
        <v>#N/A</v>
      </c>
      <c r="L73" t="str">
        <f t="shared" ca="1" si="32"/>
        <v/>
      </c>
    </row>
    <row r="74" spans="1:12" x14ac:dyDescent="0.2">
      <c r="A74" s="33"/>
      <c r="B74" s="34" t="str">
        <f t="shared" ca="1" si="22"/>
        <v/>
      </c>
      <c r="C74" s="34" t="str">
        <f t="shared" ca="1" si="23"/>
        <v/>
      </c>
      <c r="D74" s="34" t="str">
        <f t="shared" ca="1" si="24"/>
        <v/>
      </c>
      <c r="E74" s="34" t="str">
        <f t="shared" ca="1" si="25"/>
        <v/>
      </c>
      <c r="F74" s="34" t="str">
        <f t="shared" ca="1" si="26"/>
        <v/>
      </c>
      <c r="G74" s="34" t="str">
        <f t="shared" ca="1" si="27"/>
        <v/>
      </c>
      <c r="H74" s="34" t="str">
        <f t="shared" ca="1" si="28"/>
        <v/>
      </c>
      <c r="I74" s="34" t="str">
        <f t="shared" ca="1" si="29"/>
        <v/>
      </c>
      <c r="J74" t="e">
        <f t="shared" ca="1" si="30"/>
        <v>#N/A</v>
      </c>
      <c r="K74" t="e">
        <f t="shared" ca="1" si="31"/>
        <v>#N/A</v>
      </c>
      <c r="L74" t="str">
        <f t="shared" ca="1" si="32"/>
        <v/>
      </c>
    </row>
    <row r="75" spans="1:12" x14ac:dyDescent="0.2">
      <c r="A75" s="33"/>
      <c r="B75" s="34" t="str">
        <f t="shared" ca="1" si="22"/>
        <v/>
      </c>
      <c r="C75" s="34" t="str">
        <f t="shared" ca="1" si="23"/>
        <v/>
      </c>
      <c r="D75" s="34" t="str">
        <f t="shared" ca="1" si="24"/>
        <v/>
      </c>
      <c r="E75" s="34" t="str">
        <f t="shared" ca="1" si="25"/>
        <v/>
      </c>
      <c r="F75" s="34" t="str">
        <f t="shared" ca="1" si="26"/>
        <v/>
      </c>
      <c r="G75" s="34" t="str">
        <f t="shared" ca="1" si="27"/>
        <v/>
      </c>
      <c r="H75" s="34" t="str">
        <f t="shared" ca="1" si="28"/>
        <v/>
      </c>
      <c r="I75" s="34" t="str">
        <f t="shared" ca="1" si="29"/>
        <v/>
      </c>
      <c r="J75" t="e">
        <f t="shared" ca="1" si="30"/>
        <v>#N/A</v>
      </c>
      <c r="K75" t="e">
        <f t="shared" ca="1" si="31"/>
        <v>#N/A</v>
      </c>
      <c r="L75" t="str">
        <f t="shared" ca="1" si="32"/>
        <v/>
      </c>
    </row>
    <row r="76" spans="1:12" x14ac:dyDescent="0.2">
      <c r="A76" s="33"/>
      <c r="B76" s="34" t="str">
        <f t="shared" ca="1" si="22"/>
        <v/>
      </c>
      <c r="C76" s="34" t="str">
        <f t="shared" ca="1" si="23"/>
        <v/>
      </c>
      <c r="D76" s="34" t="str">
        <f t="shared" ca="1" si="24"/>
        <v/>
      </c>
      <c r="E76" s="34" t="str">
        <f t="shared" ca="1" si="25"/>
        <v/>
      </c>
      <c r="F76" s="34" t="str">
        <f t="shared" ca="1" si="26"/>
        <v/>
      </c>
      <c r="G76" s="34" t="str">
        <f t="shared" ca="1" si="27"/>
        <v/>
      </c>
      <c r="H76" s="34" t="str">
        <f t="shared" ca="1" si="28"/>
        <v/>
      </c>
      <c r="I76" s="34" t="str">
        <f t="shared" ca="1" si="29"/>
        <v/>
      </c>
      <c r="J76" t="e">
        <f t="shared" ca="1" si="30"/>
        <v>#N/A</v>
      </c>
      <c r="K76" t="e">
        <f t="shared" ca="1" si="31"/>
        <v>#N/A</v>
      </c>
      <c r="L76" t="str">
        <f t="shared" ca="1" si="32"/>
        <v/>
      </c>
    </row>
    <row r="77" spans="1:12" x14ac:dyDescent="0.2">
      <c r="A77" s="33"/>
      <c r="B77" s="34" t="str">
        <f t="shared" ca="1" si="22"/>
        <v/>
      </c>
      <c r="C77" s="34" t="str">
        <f t="shared" ca="1" si="23"/>
        <v/>
      </c>
      <c r="D77" s="34" t="str">
        <f t="shared" ca="1" si="24"/>
        <v/>
      </c>
      <c r="E77" s="34" t="str">
        <f t="shared" ca="1" si="25"/>
        <v/>
      </c>
      <c r="F77" s="34" t="str">
        <f t="shared" ca="1" si="26"/>
        <v/>
      </c>
      <c r="G77" s="34" t="str">
        <f t="shared" ca="1" si="27"/>
        <v/>
      </c>
      <c r="H77" s="34" t="str">
        <f t="shared" ca="1" si="28"/>
        <v/>
      </c>
      <c r="I77" s="34" t="str">
        <f t="shared" ca="1" si="29"/>
        <v/>
      </c>
      <c r="J77" t="e">
        <f t="shared" ca="1" si="30"/>
        <v>#N/A</v>
      </c>
      <c r="K77" t="e">
        <f t="shared" ca="1" si="31"/>
        <v>#N/A</v>
      </c>
      <c r="L77" t="str">
        <f t="shared" ca="1" si="32"/>
        <v/>
      </c>
    </row>
    <row r="78" spans="1:12" x14ac:dyDescent="0.2">
      <c r="A78" s="33"/>
      <c r="B78" s="34" t="str">
        <f t="shared" ca="1" si="22"/>
        <v/>
      </c>
      <c r="C78" s="34" t="str">
        <f t="shared" ca="1" si="23"/>
        <v/>
      </c>
      <c r="D78" s="34" t="str">
        <f t="shared" ca="1" si="24"/>
        <v/>
      </c>
      <c r="E78" s="34" t="str">
        <f t="shared" ca="1" si="25"/>
        <v/>
      </c>
      <c r="F78" s="34" t="str">
        <f t="shared" ca="1" si="26"/>
        <v/>
      </c>
      <c r="G78" s="34" t="str">
        <f t="shared" ca="1" si="27"/>
        <v/>
      </c>
      <c r="H78" s="34" t="str">
        <f t="shared" ca="1" si="28"/>
        <v/>
      </c>
      <c r="I78" s="34" t="str">
        <f t="shared" ca="1" si="29"/>
        <v/>
      </c>
      <c r="J78" t="e">
        <f t="shared" ca="1" si="30"/>
        <v>#N/A</v>
      </c>
      <c r="K78" t="e">
        <f t="shared" ca="1" si="31"/>
        <v>#N/A</v>
      </c>
      <c r="L78" t="str">
        <f t="shared" ca="1" si="32"/>
        <v/>
      </c>
    </row>
    <row r="79" spans="1:12" x14ac:dyDescent="0.2">
      <c r="A79" s="33"/>
      <c r="B79" s="34" t="str">
        <f t="shared" ca="1" si="22"/>
        <v/>
      </c>
      <c r="C79" s="34" t="str">
        <f t="shared" ca="1" si="23"/>
        <v/>
      </c>
      <c r="D79" s="34" t="str">
        <f t="shared" ca="1" si="24"/>
        <v/>
      </c>
      <c r="E79" s="34" t="str">
        <f t="shared" ca="1" si="25"/>
        <v/>
      </c>
      <c r="F79" s="34" t="str">
        <f t="shared" ca="1" si="26"/>
        <v/>
      </c>
      <c r="G79" s="34" t="str">
        <f t="shared" ca="1" si="27"/>
        <v/>
      </c>
      <c r="H79" s="34" t="str">
        <f t="shared" ca="1" si="28"/>
        <v/>
      </c>
      <c r="I79" s="34" t="str">
        <f t="shared" ca="1" si="29"/>
        <v/>
      </c>
      <c r="J79" t="e">
        <f t="shared" ca="1" si="30"/>
        <v>#N/A</v>
      </c>
      <c r="K79" t="e">
        <f t="shared" ca="1" si="31"/>
        <v>#N/A</v>
      </c>
      <c r="L79" t="str">
        <f t="shared" ca="1" si="32"/>
        <v/>
      </c>
    </row>
    <row r="80" spans="1:12" x14ac:dyDescent="0.2">
      <c r="A80" s="33"/>
      <c r="B80" s="34" t="str">
        <f t="shared" ca="1" si="22"/>
        <v/>
      </c>
      <c r="C80" s="34" t="str">
        <f t="shared" ca="1" si="23"/>
        <v/>
      </c>
      <c r="D80" s="34" t="str">
        <f t="shared" ca="1" si="24"/>
        <v/>
      </c>
      <c r="E80" s="34" t="str">
        <f t="shared" ca="1" si="25"/>
        <v/>
      </c>
      <c r="F80" s="34" t="str">
        <f t="shared" ca="1" si="26"/>
        <v/>
      </c>
      <c r="G80" s="34" t="str">
        <f t="shared" ca="1" si="27"/>
        <v/>
      </c>
      <c r="H80" s="34" t="str">
        <f t="shared" ca="1" si="28"/>
        <v/>
      </c>
      <c r="I80" s="34" t="str">
        <f t="shared" ca="1" si="29"/>
        <v/>
      </c>
      <c r="J80" t="e">
        <f t="shared" ca="1" si="30"/>
        <v>#N/A</v>
      </c>
      <c r="K80" t="e">
        <f t="shared" ca="1" si="31"/>
        <v>#N/A</v>
      </c>
      <c r="L80" t="str">
        <f t="shared" ca="1" si="32"/>
        <v/>
      </c>
    </row>
    <row r="81" spans="1:12" x14ac:dyDescent="0.2">
      <c r="A81" s="33"/>
      <c r="B81" s="34" t="str">
        <f t="shared" ca="1" si="22"/>
        <v/>
      </c>
      <c r="C81" s="34" t="str">
        <f t="shared" ca="1" si="23"/>
        <v/>
      </c>
      <c r="D81" s="34" t="str">
        <f t="shared" ca="1" si="24"/>
        <v/>
      </c>
      <c r="E81" s="34" t="str">
        <f t="shared" ca="1" si="25"/>
        <v/>
      </c>
      <c r="F81" s="34" t="str">
        <f t="shared" ca="1" si="26"/>
        <v/>
      </c>
      <c r="G81" s="34" t="str">
        <f t="shared" ca="1" si="27"/>
        <v/>
      </c>
      <c r="H81" s="34" t="str">
        <f t="shared" ca="1" si="28"/>
        <v/>
      </c>
      <c r="I81" s="34" t="str">
        <f t="shared" ca="1" si="29"/>
        <v/>
      </c>
      <c r="J81" t="e">
        <f t="shared" ca="1" si="30"/>
        <v>#N/A</v>
      </c>
      <c r="K81" t="e">
        <f t="shared" ca="1" si="31"/>
        <v>#N/A</v>
      </c>
      <c r="L81" t="str">
        <f t="shared" ca="1" si="32"/>
        <v/>
      </c>
    </row>
    <row r="82" spans="1:12" x14ac:dyDescent="0.2">
      <c r="A82" s="33"/>
      <c r="B82" s="34" t="str">
        <f t="shared" ca="1" si="22"/>
        <v/>
      </c>
      <c r="C82" s="34" t="str">
        <f t="shared" ca="1" si="23"/>
        <v/>
      </c>
      <c r="D82" s="34" t="str">
        <f t="shared" ca="1" si="24"/>
        <v/>
      </c>
      <c r="E82" s="34" t="str">
        <f t="shared" ca="1" si="25"/>
        <v/>
      </c>
      <c r="F82" s="34" t="str">
        <f t="shared" ca="1" si="26"/>
        <v/>
      </c>
      <c r="G82" s="34" t="str">
        <f t="shared" ca="1" si="27"/>
        <v/>
      </c>
      <c r="H82" s="34" t="str">
        <f t="shared" ca="1" si="28"/>
        <v/>
      </c>
      <c r="I82" s="34" t="str">
        <f t="shared" ca="1" si="29"/>
        <v/>
      </c>
      <c r="J82" t="e">
        <f t="shared" ca="1" si="30"/>
        <v>#N/A</v>
      </c>
      <c r="K82" t="e">
        <f t="shared" ca="1" si="31"/>
        <v>#N/A</v>
      </c>
      <c r="L82" t="str">
        <f t="shared" ca="1" si="32"/>
        <v/>
      </c>
    </row>
    <row r="83" spans="1:12" x14ac:dyDescent="0.2">
      <c r="A83" s="33"/>
      <c r="B83" s="34" t="str">
        <f t="shared" ca="1" si="22"/>
        <v/>
      </c>
      <c r="C83" s="34" t="str">
        <f t="shared" ca="1" si="23"/>
        <v/>
      </c>
      <c r="D83" s="34" t="str">
        <f t="shared" ca="1" si="24"/>
        <v/>
      </c>
      <c r="E83" s="34" t="str">
        <f t="shared" ca="1" si="25"/>
        <v/>
      </c>
      <c r="F83" s="34" t="str">
        <f t="shared" ca="1" si="26"/>
        <v/>
      </c>
      <c r="G83" s="34" t="str">
        <f t="shared" ca="1" si="27"/>
        <v/>
      </c>
      <c r="H83" s="34" t="str">
        <f t="shared" ca="1" si="28"/>
        <v/>
      </c>
      <c r="I83" s="34" t="str">
        <f t="shared" ca="1" si="29"/>
        <v/>
      </c>
      <c r="J83" t="e">
        <f t="shared" ca="1" si="30"/>
        <v>#N/A</v>
      </c>
      <c r="K83" t="e">
        <f t="shared" ca="1" si="31"/>
        <v>#N/A</v>
      </c>
      <c r="L83" t="str">
        <f t="shared" ca="1" si="32"/>
        <v/>
      </c>
    </row>
    <row r="84" spans="1:12" x14ac:dyDescent="0.2">
      <c r="A84" s="33"/>
      <c r="B84" s="34" t="str">
        <f t="shared" ca="1" si="22"/>
        <v/>
      </c>
      <c r="C84" s="34" t="str">
        <f t="shared" ca="1" si="23"/>
        <v/>
      </c>
      <c r="D84" s="34" t="str">
        <f t="shared" ca="1" si="24"/>
        <v/>
      </c>
      <c r="E84" s="34" t="str">
        <f t="shared" ca="1" si="25"/>
        <v/>
      </c>
      <c r="F84" s="34" t="str">
        <f t="shared" ca="1" si="26"/>
        <v/>
      </c>
      <c r="G84" s="34" t="str">
        <f t="shared" ca="1" si="27"/>
        <v/>
      </c>
      <c r="H84" s="34" t="str">
        <f t="shared" ca="1" si="28"/>
        <v/>
      </c>
      <c r="I84" s="34" t="str">
        <f t="shared" ca="1" si="29"/>
        <v/>
      </c>
      <c r="J84" t="e">
        <f t="shared" ca="1" si="30"/>
        <v>#N/A</v>
      </c>
      <c r="K84" t="e">
        <f t="shared" ca="1" si="31"/>
        <v>#N/A</v>
      </c>
      <c r="L84" t="str">
        <f t="shared" ca="1" si="32"/>
        <v/>
      </c>
    </row>
    <row r="85" spans="1:12" x14ac:dyDescent="0.2">
      <c r="A85" s="33"/>
      <c r="B85" s="34" t="str">
        <f t="shared" ca="1" si="22"/>
        <v/>
      </c>
      <c r="C85" s="34" t="str">
        <f t="shared" ca="1" si="23"/>
        <v/>
      </c>
      <c r="D85" s="34" t="str">
        <f t="shared" ca="1" si="24"/>
        <v/>
      </c>
      <c r="E85" s="34" t="str">
        <f t="shared" ca="1" si="25"/>
        <v/>
      </c>
      <c r="F85" s="34" t="str">
        <f t="shared" ca="1" si="26"/>
        <v/>
      </c>
      <c r="G85" s="34" t="str">
        <f t="shared" ca="1" si="27"/>
        <v/>
      </c>
      <c r="H85" s="34" t="str">
        <f t="shared" ca="1" si="28"/>
        <v/>
      </c>
      <c r="I85" s="34" t="str">
        <f t="shared" ca="1" si="29"/>
        <v/>
      </c>
      <c r="J85" t="e">
        <f t="shared" ca="1" si="30"/>
        <v>#N/A</v>
      </c>
      <c r="K85" t="e">
        <f t="shared" ca="1" si="31"/>
        <v>#N/A</v>
      </c>
      <c r="L85" t="str">
        <f t="shared" ca="1" si="32"/>
        <v/>
      </c>
    </row>
    <row r="86" spans="1:12" x14ac:dyDescent="0.2">
      <c r="A86" s="33"/>
      <c r="B86" s="34" t="str">
        <f t="shared" ca="1" si="22"/>
        <v/>
      </c>
      <c r="C86" s="34" t="str">
        <f t="shared" ca="1" si="23"/>
        <v/>
      </c>
      <c r="D86" s="34" t="str">
        <f t="shared" ca="1" si="24"/>
        <v/>
      </c>
      <c r="E86" s="34" t="str">
        <f t="shared" ca="1" si="25"/>
        <v/>
      </c>
      <c r="F86" s="34" t="str">
        <f t="shared" ca="1" si="26"/>
        <v/>
      </c>
      <c r="G86" s="34" t="str">
        <f t="shared" ca="1" si="27"/>
        <v/>
      </c>
      <c r="H86" s="34" t="str">
        <f t="shared" ca="1" si="28"/>
        <v/>
      </c>
      <c r="I86" s="34" t="str">
        <f t="shared" ca="1" si="29"/>
        <v/>
      </c>
      <c r="J86" t="e">
        <f t="shared" ca="1" si="30"/>
        <v>#N/A</v>
      </c>
      <c r="K86" t="e">
        <f t="shared" ca="1" si="31"/>
        <v>#N/A</v>
      </c>
      <c r="L86" t="str">
        <f t="shared" ca="1" si="32"/>
        <v/>
      </c>
    </row>
    <row r="87" spans="1:12" x14ac:dyDescent="0.2">
      <c r="A87" s="33"/>
      <c r="B87" s="34" t="str">
        <f t="shared" ca="1" si="22"/>
        <v/>
      </c>
      <c r="C87" s="34" t="str">
        <f t="shared" ca="1" si="23"/>
        <v/>
      </c>
      <c r="D87" s="34" t="str">
        <f t="shared" ca="1" si="24"/>
        <v/>
      </c>
      <c r="E87" s="34" t="str">
        <f t="shared" ca="1" si="25"/>
        <v/>
      </c>
      <c r="F87" s="34" t="str">
        <f t="shared" ca="1" si="26"/>
        <v/>
      </c>
      <c r="G87" s="34" t="str">
        <f t="shared" ca="1" si="27"/>
        <v/>
      </c>
      <c r="H87" s="34" t="str">
        <f t="shared" ca="1" si="28"/>
        <v/>
      </c>
      <c r="I87" s="34" t="str">
        <f t="shared" ca="1" si="29"/>
        <v/>
      </c>
      <c r="J87" t="e">
        <f t="shared" ca="1" si="30"/>
        <v>#N/A</v>
      </c>
      <c r="K87" t="e">
        <f t="shared" ca="1" si="31"/>
        <v>#N/A</v>
      </c>
      <c r="L87" t="str">
        <f t="shared" ca="1" si="32"/>
        <v/>
      </c>
    </row>
    <row r="88" spans="1:12" x14ac:dyDescent="0.2">
      <c r="A88" s="33"/>
      <c r="B88" s="34" t="str">
        <f t="shared" ca="1" si="22"/>
        <v/>
      </c>
      <c r="C88" s="34" t="str">
        <f t="shared" ca="1" si="23"/>
        <v/>
      </c>
      <c r="D88" s="34" t="str">
        <f t="shared" ca="1" si="24"/>
        <v/>
      </c>
      <c r="E88" s="34" t="str">
        <f t="shared" ca="1" si="25"/>
        <v/>
      </c>
      <c r="F88" s="34" t="str">
        <f t="shared" ca="1" si="26"/>
        <v/>
      </c>
      <c r="G88" s="34" t="str">
        <f t="shared" ca="1" si="27"/>
        <v/>
      </c>
      <c r="H88" s="34" t="str">
        <f t="shared" ca="1" si="28"/>
        <v/>
      </c>
      <c r="I88" s="34" t="str">
        <f t="shared" ca="1" si="29"/>
        <v/>
      </c>
      <c r="J88" t="e">
        <f t="shared" ca="1" si="30"/>
        <v>#N/A</v>
      </c>
      <c r="K88" t="e">
        <f t="shared" ca="1" si="31"/>
        <v>#N/A</v>
      </c>
      <c r="L88" t="str">
        <f t="shared" ca="1" si="32"/>
        <v/>
      </c>
    </row>
    <row r="89" spans="1:12" x14ac:dyDescent="0.2">
      <c r="A89" s="33"/>
      <c r="B89" s="34" t="str">
        <f t="shared" ca="1" si="22"/>
        <v/>
      </c>
      <c r="C89" s="34" t="str">
        <f t="shared" ca="1" si="23"/>
        <v/>
      </c>
      <c r="D89" s="34" t="str">
        <f t="shared" ca="1" si="24"/>
        <v/>
      </c>
      <c r="E89" s="34" t="str">
        <f t="shared" ca="1" si="25"/>
        <v/>
      </c>
      <c r="F89" s="34" t="str">
        <f t="shared" ca="1" si="26"/>
        <v/>
      </c>
      <c r="G89" s="34" t="str">
        <f t="shared" ca="1" si="27"/>
        <v/>
      </c>
      <c r="H89" s="34" t="str">
        <f t="shared" ca="1" si="28"/>
        <v/>
      </c>
      <c r="I89" s="34" t="str">
        <f t="shared" ca="1" si="29"/>
        <v/>
      </c>
      <c r="J89" t="e">
        <f t="shared" ca="1" si="30"/>
        <v>#N/A</v>
      </c>
      <c r="K89" t="e">
        <f t="shared" ca="1" si="31"/>
        <v>#N/A</v>
      </c>
      <c r="L89" t="str">
        <f t="shared" ca="1" si="32"/>
        <v/>
      </c>
    </row>
    <row r="90" spans="1:12" x14ac:dyDescent="0.2">
      <c r="A90" s="33"/>
      <c r="B90" s="34" t="str">
        <f t="shared" ca="1" si="22"/>
        <v/>
      </c>
      <c r="C90" s="34" t="str">
        <f t="shared" ca="1" si="23"/>
        <v/>
      </c>
      <c r="D90" s="34" t="str">
        <f t="shared" ca="1" si="24"/>
        <v/>
      </c>
      <c r="E90" s="34" t="str">
        <f t="shared" ca="1" si="25"/>
        <v/>
      </c>
      <c r="F90" s="34" t="str">
        <f t="shared" ca="1" si="26"/>
        <v/>
      </c>
      <c r="G90" s="34" t="str">
        <f t="shared" ca="1" si="27"/>
        <v/>
      </c>
      <c r="H90" s="34" t="str">
        <f t="shared" ca="1" si="28"/>
        <v/>
      </c>
      <c r="I90" s="34" t="str">
        <f t="shared" ca="1" si="29"/>
        <v/>
      </c>
      <c r="J90" t="e">
        <f t="shared" ca="1" si="30"/>
        <v>#N/A</v>
      </c>
      <c r="K90" t="e">
        <f t="shared" ca="1" si="31"/>
        <v>#N/A</v>
      </c>
      <c r="L90" t="str">
        <f t="shared" ca="1" si="32"/>
        <v/>
      </c>
    </row>
    <row r="91" spans="1:12" x14ac:dyDescent="0.2">
      <c r="A91" s="33"/>
      <c r="B91" s="34" t="str">
        <f t="shared" ca="1" si="22"/>
        <v/>
      </c>
      <c r="C91" s="34" t="str">
        <f t="shared" ca="1" si="23"/>
        <v/>
      </c>
      <c r="D91" s="34" t="str">
        <f t="shared" ca="1" si="24"/>
        <v/>
      </c>
      <c r="E91" s="34" t="str">
        <f t="shared" ca="1" si="25"/>
        <v/>
      </c>
      <c r="F91" s="34" t="str">
        <f t="shared" ca="1" si="26"/>
        <v/>
      </c>
      <c r="G91" s="34" t="str">
        <f t="shared" ca="1" si="27"/>
        <v/>
      </c>
      <c r="H91" s="34" t="str">
        <f t="shared" ca="1" si="28"/>
        <v/>
      </c>
      <c r="I91" s="34" t="str">
        <f t="shared" ca="1" si="29"/>
        <v/>
      </c>
      <c r="J91" t="e">
        <f t="shared" ca="1" si="30"/>
        <v>#N/A</v>
      </c>
      <c r="K91" t="e">
        <f t="shared" ca="1" si="31"/>
        <v>#N/A</v>
      </c>
      <c r="L91" t="str">
        <f t="shared" ca="1" si="32"/>
        <v/>
      </c>
    </row>
    <row r="92" spans="1:12" x14ac:dyDescent="0.2">
      <c r="A92" s="33"/>
      <c r="B92" s="34" t="str">
        <f t="shared" ca="1" si="22"/>
        <v/>
      </c>
      <c r="C92" s="34" t="str">
        <f t="shared" ca="1" si="23"/>
        <v/>
      </c>
      <c r="D92" s="34" t="str">
        <f t="shared" ca="1" si="24"/>
        <v/>
      </c>
      <c r="E92" s="34" t="str">
        <f t="shared" ca="1" si="25"/>
        <v/>
      </c>
      <c r="F92" s="34" t="str">
        <f t="shared" ca="1" si="26"/>
        <v/>
      </c>
      <c r="G92" s="34" t="str">
        <f t="shared" ca="1" si="27"/>
        <v/>
      </c>
      <c r="H92" s="34" t="str">
        <f t="shared" ca="1" si="28"/>
        <v/>
      </c>
      <c r="I92" s="34" t="str">
        <f t="shared" ca="1" si="29"/>
        <v/>
      </c>
      <c r="J92" t="e">
        <f t="shared" ca="1" si="30"/>
        <v>#N/A</v>
      </c>
      <c r="K92" t="e">
        <f t="shared" ca="1" si="31"/>
        <v>#N/A</v>
      </c>
      <c r="L92" t="str">
        <f t="shared" ca="1" si="32"/>
        <v/>
      </c>
    </row>
    <row r="93" spans="1:12" x14ac:dyDescent="0.2">
      <c r="A93" s="33"/>
      <c r="B93" s="34" t="str">
        <f t="shared" ca="1" si="22"/>
        <v/>
      </c>
      <c r="C93" s="34" t="str">
        <f t="shared" ca="1" si="23"/>
        <v/>
      </c>
      <c r="D93" s="34" t="str">
        <f t="shared" ca="1" si="24"/>
        <v/>
      </c>
      <c r="E93" s="34" t="str">
        <f t="shared" ca="1" si="25"/>
        <v/>
      </c>
      <c r="F93" s="34" t="str">
        <f t="shared" ca="1" si="26"/>
        <v/>
      </c>
      <c r="G93" s="34" t="str">
        <f t="shared" ca="1" si="27"/>
        <v/>
      </c>
      <c r="H93" s="34" t="str">
        <f t="shared" ca="1" si="28"/>
        <v/>
      </c>
      <c r="I93" s="34" t="str">
        <f t="shared" ca="1" si="29"/>
        <v/>
      </c>
      <c r="J93" t="e">
        <f t="shared" ca="1" si="30"/>
        <v>#N/A</v>
      </c>
      <c r="K93" t="e">
        <f t="shared" ca="1" si="31"/>
        <v>#N/A</v>
      </c>
      <c r="L93" t="str">
        <f t="shared" ca="1" si="32"/>
        <v/>
      </c>
    </row>
    <row r="94" spans="1:12" x14ac:dyDescent="0.2">
      <c r="A94" s="33"/>
      <c r="B94" s="34" t="str">
        <f t="shared" ca="1" si="22"/>
        <v/>
      </c>
      <c r="C94" s="34" t="str">
        <f t="shared" ca="1" si="23"/>
        <v/>
      </c>
      <c r="D94" s="34" t="str">
        <f t="shared" ca="1" si="24"/>
        <v/>
      </c>
      <c r="E94" s="34" t="str">
        <f t="shared" ca="1" si="25"/>
        <v/>
      </c>
      <c r="F94" s="34" t="str">
        <f t="shared" ca="1" si="26"/>
        <v/>
      </c>
      <c r="G94" s="34" t="str">
        <f t="shared" ca="1" si="27"/>
        <v/>
      </c>
      <c r="H94" s="34" t="str">
        <f t="shared" ca="1" si="28"/>
        <v/>
      </c>
      <c r="I94" s="34" t="str">
        <f t="shared" ca="1" si="29"/>
        <v/>
      </c>
      <c r="J94" t="e">
        <f t="shared" ca="1" si="30"/>
        <v>#N/A</v>
      </c>
      <c r="K94" t="e">
        <f t="shared" ca="1" si="31"/>
        <v>#N/A</v>
      </c>
      <c r="L94" t="str">
        <f t="shared" ca="1" si="32"/>
        <v/>
      </c>
    </row>
    <row r="95" spans="1:12" x14ac:dyDescent="0.2">
      <c r="A95" s="33"/>
      <c r="B95" s="34" t="str">
        <f t="shared" ca="1" si="22"/>
        <v/>
      </c>
      <c r="C95" s="34" t="str">
        <f t="shared" ca="1" si="23"/>
        <v/>
      </c>
      <c r="D95" s="34" t="str">
        <f t="shared" ca="1" si="24"/>
        <v/>
      </c>
      <c r="E95" s="34" t="str">
        <f t="shared" ca="1" si="25"/>
        <v/>
      </c>
      <c r="F95" s="34" t="str">
        <f t="shared" ca="1" si="26"/>
        <v/>
      </c>
      <c r="G95" s="34" t="str">
        <f t="shared" ca="1" si="27"/>
        <v/>
      </c>
      <c r="H95" s="34" t="str">
        <f t="shared" ca="1" si="28"/>
        <v/>
      </c>
      <c r="I95" s="34" t="str">
        <f t="shared" ca="1" si="29"/>
        <v/>
      </c>
      <c r="J95" t="e">
        <f t="shared" ca="1" si="30"/>
        <v>#N/A</v>
      </c>
      <c r="K95" t="e">
        <f t="shared" ca="1" si="31"/>
        <v>#N/A</v>
      </c>
      <c r="L95" t="str">
        <f t="shared" ca="1" si="32"/>
        <v/>
      </c>
    </row>
    <row r="96" spans="1:12" x14ac:dyDescent="0.2">
      <c r="A96" s="33"/>
      <c r="B96" s="34" t="str">
        <f t="shared" ca="1" si="22"/>
        <v/>
      </c>
      <c r="C96" s="34" t="str">
        <f t="shared" ca="1" si="23"/>
        <v/>
      </c>
      <c r="D96" s="34" t="str">
        <f t="shared" ca="1" si="24"/>
        <v/>
      </c>
      <c r="E96" s="34" t="str">
        <f t="shared" ca="1" si="25"/>
        <v/>
      </c>
      <c r="F96" s="34" t="str">
        <f t="shared" ca="1" si="26"/>
        <v/>
      </c>
      <c r="G96" s="34" t="str">
        <f t="shared" ca="1" si="27"/>
        <v/>
      </c>
      <c r="H96" s="34" t="str">
        <f t="shared" ca="1" si="28"/>
        <v/>
      </c>
      <c r="I96" s="34" t="str">
        <f t="shared" ca="1" si="29"/>
        <v/>
      </c>
      <c r="J96" t="e">
        <f t="shared" ca="1" si="30"/>
        <v>#N/A</v>
      </c>
      <c r="K96" t="e">
        <f t="shared" ca="1" si="31"/>
        <v>#N/A</v>
      </c>
      <c r="L96" t="str">
        <f t="shared" ca="1" si="32"/>
        <v/>
      </c>
    </row>
    <row r="97" spans="1:12" x14ac:dyDescent="0.2">
      <c r="A97" s="33"/>
      <c r="B97" s="34" t="str">
        <f t="shared" ca="1" si="22"/>
        <v/>
      </c>
      <c r="C97" s="34" t="str">
        <f t="shared" ca="1" si="23"/>
        <v/>
      </c>
      <c r="D97" s="34" t="str">
        <f t="shared" ca="1" si="24"/>
        <v/>
      </c>
      <c r="E97" s="34" t="str">
        <f t="shared" ca="1" si="25"/>
        <v/>
      </c>
      <c r="F97" s="34" t="str">
        <f t="shared" ca="1" si="26"/>
        <v/>
      </c>
      <c r="G97" s="34" t="str">
        <f t="shared" ca="1" si="27"/>
        <v/>
      </c>
      <c r="H97" s="34" t="str">
        <f t="shared" ca="1" si="28"/>
        <v/>
      </c>
      <c r="I97" s="34" t="str">
        <f t="shared" ca="1" si="29"/>
        <v/>
      </c>
      <c r="J97" t="e">
        <f t="shared" ca="1" si="30"/>
        <v>#N/A</v>
      </c>
      <c r="K97" t="e">
        <f t="shared" ca="1" si="31"/>
        <v>#N/A</v>
      </c>
      <c r="L97" t="str">
        <f t="shared" ca="1" si="32"/>
        <v/>
      </c>
    </row>
    <row r="98" spans="1:12" x14ac:dyDescent="0.2">
      <c r="A98" s="33"/>
      <c r="B98" s="34" t="str">
        <f t="shared" ca="1" si="22"/>
        <v/>
      </c>
      <c r="C98" s="34" t="str">
        <f t="shared" ca="1" si="23"/>
        <v/>
      </c>
      <c r="D98" s="34" t="str">
        <f t="shared" ca="1" si="24"/>
        <v/>
      </c>
      <c r="E98" s="34" t="str">
        <f t="shared" ca="1" si="25"/>
        <v/>
      </c>
      <c r="F98" s="34" t="str">
        <f t="shared" ca="1" si="26"/>
        <v/>
      </c>
      <c r="G98" s="34" t="str">
        <f t="shared" ca="1" si="27"/>
        <v/>
      </c>
      <c r="H98" s="34" t="str">
        <f t="shared" ca="1" si="28"/>
        <v/>
      </c>
      <c r="I98" s="34" t="str">
        <f t="shared" ca="1" si="29"/>
        <v/>
      </c>
      <c r="J98" t="e">
        <f t="shared" ca="1" si="30"/>
        <v>#N/A</v>
      </c>
      <c r="K98" t="e">
        <f t="shared" ca="1" si="31"/>
        <v>#N/A</v>
      </c>
      <c r="L98" t="str">
        <f t="shared" ca="1" si="32"/>
        <v/>
      </c>
    </row>
    <row r="99" spans="1:12" x14ac:dyDescent="0.2">
      <c r="A99" s="33"/>
      <c r="B99" s="34" t="str">
        <f t="shared" ca="1" si="22"/>
        <v/>
      </c>
      <c r="C99" s="34" t="str">
        <f t="shared" ca="1" si="23"/>
        <v/>
      </c>
      <c r="D99" s="34" t="str">
        <f t="shared" ca="1" si="24"/>
        <v/>
      </c>
      <c r="E99" s="34" t="str">
        <f t="shared" ca="1" si="25"/>
        <v/>
      </c>
      <c r="F99" s="34" t="str">
        <f t="shared" ca="1" si="26"/>
        <v/>
      </c>
      <c r="G99" s="34" t="str">
        <f t="shared" ca="1" si="27"/>
        <v/>
      </c>
      <c r="H99" s="34" t="str">
        <f t="shared" ca="1" si="28"/>
        <v/>
      </c>
      <c r="I99" s="34" t="str">
        <f t="shared" ca="1" si="29"/>
        <v/>
      </c>
      <c r="J99" t="e">
        <f t="shared" ca="1" si="30"/>
        <v>#N/A</v>
      </c>
      <c r="K99" t="e">
        <f t="shared" ca="1" si="31"/>
        <v>#N/A</v>
      </c>
      <c r="L99" t="str">
        <f t="shared" ca="1" si="32"/>
        <v/>
      </c>
    </row>
    <row r="100" spans="1:12" x14ac:dyDescent="0.2">
      <c r="A100" s="33"/>
      <c r="B100" s="34" t="str">
        <f t="shared" ca="1" si="22"/>
        <v/>
      </c>
      <c r="C100" s="34" t="str">
        <f t="shared" ca="1" si="23"/>
        <v/>
      </c>
      <c r="D100" s="34" t="str">
        <f t="shared" ca="1" si="24"/>
        <v/>
      </c>
      <c r="E100" s="34" t="str">
        <f t="shared" ca="1" si="25"/>
        <v/>
      </c>
      <c r="F100" s="34" t="str">
        <f t="shared" ca="1" si="26"/>
        <v/>
      </c>
      <c r="G100" s="34" t="str">
        <f t="shared" ca="1" si="27"/>
        <v/>
      </c>
      <c r="H100" s="34" t="str">
        <f t="shared" ca="1" si="28"/>
        <v/>
      </c>
      <c r="I100" s="34" t="str">
        <f t="shared" ca="1" si="29"/>
        <v/>
      </c>
      <c r="J100" t="e">
        <f t="shared" ca="1" si="30"/>
        <v>#N/A</v>
      </c>
      <c r="K100" t="e">
        <f t="shared" ca="1" si="31"/>
        <v>#N/A</v>
      </c>
      <c r="L100" t="str">
        <f t="shared" ref="L100:L131" ca="1" si="33">IF(ISNA(J100),"",IF(AND(J100&gt;=60,K100&gt;=60),"EVOLVE",IF(AND(J100&gt;=60,K100&lt;60),"INVEST",IF(AND(J100&lt;60,K100&gt;=60),"MAINTAIN","ELIMINATE"))))</f>
        <v/>
      </c>
    </row>
    <row r="101" spans="1:12" x14ac:dyDescent="0.2">
      <c r="A101" s="33"/>
      <c r="B101" s="34" t="str">
        <f t="shared" ca="1" si="22"/>
        <v/>
      </c>
      <c r="C101" s="34" t="str">
        <f t="shared" ca="1" si="23"/>
        <v/>
      </c>
      <c r="D101" s="34" t="str">
        <f t="shared" ca="1" si="24"/>
        <v/>
      </c>
      <c r="E101" s="34" t="str">
        <f t="shared" ca="1" si="25"/>
        <v/>
      </c>
      <c r="F101" s="34" t="str">
        <f t="shared" ca="1" si="26"/>
        <v/>
      </c>
      <c r="G101" s="34" t="str">
        <f t="shared" ca="1" si="27"/>
        <v/>
      </c>
      <c r="H101" s="34" t="str">
        <f t="shared" ca="1" si="28"/>
        <v/>
      </c>
      <c r="I101" s="34" t="str">
        <f t="shared" ca="1" si="29"/>
        <v/>
      </c>
      <c r="J101" t="e">
        <f t="shared" ca="1" si="30"/>
        <v>#N/A</v>
      </c>
      <c r="K101" t="e">
        <f t="shared" ca="1" si="31"/>
        <v>#N/A</v>
      </c>
      <c r="L101" t="str">
        <f t="shared" ca="1" si="33"/>
        <v/>
      </c>
    </row>
    <row r="102" spans="1:12" x14ac:dyDescent="0.2">
      <c r="A102" s="33"/>
      <c r="B102" s="34" t="str">
        <f t="shared" ca="1" si="22"/>
        <v/>
      </c>
      <c r="C102" s="34" t="str">
        <f t="shared" ca="1" si="23"/>
        <v/>
      </c>
      <c r="D102" s="34" t="str">
        <f t="shared" ca="1" si="24"/>
        <v/>
      </c>
      <c r="E102" s="34" t="str">
        <f t="shared" ca="1" si="25"/>
        <v/>
      </c>
      <c r="F102" s="34" t="str">
        <f t="shared" ca="1" si="26"/>
        <v/>
      </c>
      <c r="G102" s="34" t="str">
        <f t="shared" ca="1" si="27"/>
        <v/>
      </c>
      <c r="H102" s="34" t="str">
        <f t="shared" ca="1" si="28"/>
        <v/>
      </c>
      <c r="I102" s="34" t="str">
        <f t="shared" ca="1" si="29"/>
        <v/>
      </c>
      <c r="J102" t="e">
        <f t="shared" ca="1" si="30"/>
        <v>#N/A</v>
      </c>
      <c r="K102" t="e">
        <f t="shared" ca="1" si="31"/>
        <v>#N/A</v>
      </c>
      <c r="L102" t="str">
        <f t="shared" ca="1" si="33"/>
        <v/>
      </c>
    </row>
    <row r="103" spans="1:12" x14ac:dyDescent="0.2">
      <c r="A103" s="33"/>
      <c r="B103" s="34" t="str">
        <f t="shared" ca="1" si="22"/>
        <v/>
      </c>
      <c r="C103" s="34" t="str">
        <f t="shared" ca="1" si="23"/>
        <v/>
      </c>
      <c r="D103" s="34" t="str">
        <f t="shared" ca="1" si="24"/>
        <v/>
      </c>
      <c r="E103" s="34" t="str">
        <f t="shared" ca="1" si="25"/>
        <v/>
      </c>
      <c r="F103" s="34" t="str">
        <f t="shared" ca="1" si="26"/>
        <v/>
      </c>
      <c r="G103" s="34" t="str">
        <f t="shared" ca="1" si="27"/>
        <v/>
      </c>
      <c r="H103" s="34" t="str">
        <f t="shared" ca="1" si="28"/>
        <v/>
      </c>
      <c r="I103" s="34" t="str">
        <f t="shared" ca="1" si="29"/>
        <v/>
      </c>
      <c r="J103" t="e">
        <f t="shared" ca="1" si="30"/>
        <v>#N/A</v>
      </c>
      <c r="K103" t="e">
        <f t="shared" ca="1" si="31"/>
        <v>#N/A</v>
      </c>
      <c r="L103" t="str">
        <f t="shared" ca="1" si="33"/>
        <v/>
      </c>
    </row>
  </sheetData>
  <conditionalFormatting sqref="L4:L103">
    <cfRule type="expression" dxfId="7" priority="1">
      <formula>L4="EVOLVE"</formula>
    </cfRule>
    <cfRule type="expression" dxfId="6" priority="2">
      <formula>L4="INVEST"</formula>
    </cfRule>
    <cfRule type="expression" dxfId="5" priority="3">
      <formula>L4="MAINTAIN"</formula>
    </cfRule>
    <cfRule type="expression" dxfId="4" priority="4">
      <formula>L4="ELIMINATE"</formula>
    </cfRule>
  </conditionalFormatting>
  <pageMargins left="0.75" right="0.75" top="1" bottom="1" header="0.5" footer="0.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L4:AL7"/>
  <sheetViews>
    <sheetView tabSelected="1" workbookViewId="0">
      <selection activeCell="AA13" sqref="AA13"/>
    </sheetView>
  </sheetViews>
  <sheetFormatPr baseColWidth="10" defaultColWidth="8.83203125" defaultRowHeight="15" x14ac:dyDescent="0.2"/>
  <cols>
    <col min="37" max="37" width="2" customWidth="1"/>
    <col min="38" max="38" width="12" customWidth="1"/>
  </cols>
  <sheetData>
    <row r="4" spans="38:38" x14ac:dyDescent="0.2">
      <c r="AL4" s="35" t="s">
        <v>251</v>
      </c>
    </row>
    <row r="5" spans="38:38" x14ac:dyDescent="0.2">
      <c r="AL5" s="36" t="s">
        <v>247</v>
      </c>
    </row>
    <row r="6" spans="38:38" x14ac:dyDescent="0.2">
      <c r="AL6" s="37" t="s">
        <v>253</v>
      </c>
    </row>
    <row r="7" spans="38:38" x14ac:dyDescent="0.2">
      <c r="AL7" s="38" t="s">
        <v>255</v>
      </c>
    </row>
  </sheetData>
  <pageMargins left="0.75" right="0.75" top="1" bottom="1" header="0.5" footer="0.5"/>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V101"/>
  <sheetViews>
    <sheetView workbookViewId="0">
      <pane ySplit="1" topLeftCell="A2" activePane="bottomLeft" state="frozen"/>
      <selection pane="bottomLeft"/>
    </sheetView>
  </sheetViews>
  <sheetFormatPr baseColWidth="10" defaultColWidth="8.83203125" defaultRowHeight="15" x14ac:dyDescent="0.2"/>
  <cols>
    <col min="1" max="1" width="35" customWidth="1"/>
    <col min="2" max="3" width="25" customWidth="1"/>
    <col min="5" max="5" width="20" customWidth="1"/>
    <col min="18" max="18" width="13" hidden="1" customWidth="1"/>
    <col min="19" max="20" width="15" customWidth="1"/>
    <col min="21" max="21" width="20" customWidth="1"/>
    <col min="22" max="22" width="100" customWidth="1"/>
  </cols>
  <sheetData>
    <row r="1" spans="1:22" ht="32" x14ac:dyDescent="0.2">
      <c r="A1" s="39" t="s">
        <v>286</v>
      </c>
      <c r="B1" s="39" t="s">
        <v>287</v>
      </c>
      <c r="C1" s="39" t="s">
        <v>288</v>
      </c>
      <c r="D1" s="39" t="s">
        <v>291</v>
      </c>
      <c r="E1" s="39" t="s">
        <v>258</v>
      </c>
      <c r="F1" s="39" t="s">
        <v>292</v>
      </c>
      <c r="G1" s="39" t="s">
        <v>293</v>
      </c>
      <c r="H1" s="39" t="s">
        <v>294</v>
      </c>
      <c r="I1" s="39" t="s">
        <v>295</v>
      </c>
      <c r="L1" t="s">
        <v>255</v>
      </c>
      <c r="M1" t="s">
        <v>247</v>
      </c>
      <c r="N1" t="s">
        <v>251</v>
      </c>
      <c r="O1" t="s">
        <v>253</v>
      </c>
      <c r="P1" t="s">
        <v>296</v>
      </c>
      <c r="R1" t="s">
        <v>297</v>
      </c>
    </row>
    <row r="2" spans="1:22" x14ac:dyDescent="0.2">
      <c r="A2" t="str">
        <f t="shared" ref="A2:A33" ca="1" si="0">IF(INDIRECT("'Calculator'!$A" &amp; (ROW()+2))="","", INDIRECT("'Calculator'!$A" &amp; (ROW()+2)))</f>
        <v>Bentley - ProjectWise​</v>
      </c>
      <c r="B2">
        <f t="shared" ref="B2:B33" ca="1" si="1">IF(INDIRECT("'Calculator'!$A" &amp; (ROW()+2))="","", INDIRECT("'Calculator'!$J" &amp; (ROW()+2)))</f>
        <v>32</v>
      </c>
      <c r="C2">
        <f t="shared" ref="C2:C33" ca="1" si="2">IF(INDIRECT("'Calculator'!$A" &amp; (ROW()+2))="","", INDIRECT("'Calculator'!$K" &amp; (ROW()+2)))</f>
        <v>20</v>
      </c>
      <c r="D2" t="str">
        <f t="shared" ref="D2:D33" ca="1" si="3">IF(INDIRECT("'Calculator'!$A" &amp; (ROW()+2))="","", INDIRECT("'Calculator'!$L" &amp; (ROW()+2)))</f>
        <v>ELIMINATE</v>
      </c>
      <c r="G2" t="str">
        <f t="shared" ref="G2:G33" ca="1" si="4">IFERROR(VLOOKUP(D2&amp;E2, MatrixConfig, 4, 0), "")</f>
        <v/>
      </c>
      <c r="H2" t="str">
        <f t="shared" ref="H2:H33" ca="1" si="5">IFERROR(VLOOKUP(D2&amp;E2, MatrixConfig, 5, 0), "")</f>
        <v/>
      </c>
      <c r="L2" t="s">
        <v>261</v>
      </c>
      <c r="M2" t="s">
        <v>279</v>
      </c>
      <c r="N2" t="s">
        <v>268</v>
      </c>
      <c r="O2" t="s">
        <v>283</v>
      </c>
      <c r="P2" t="s">
        <v>298</v>
      </c>
      <c r="R2" s="22" t="s">
        <v>299</v>
      </c>
      <c r="S2" s="22" t="s">
        <v>300</v>
      </c>
      <c r="T2" s="22" t="s">
        <v>258</v>
      </c>
      <c r="U2" s="22" t="s">
        <v>293</v>
      </c>
      <c r="V2" s="22" t="s">
        <v>294</v>
      </c>
    </row>
    <row r="3" spans="1:22" ht="16" x14ac:dyDescent="0.2">
      <c r="A3" t="str">
        <f t="shared" ca="1" si="0"/>
        <v>Bentley - AssetWise</v>
      </c>
      <c r="B3">
        <f t="shared" ca="1" si="1"/>
        <v>52</v>
      </c>
      <c r="C3">
        <f t="shared" ca="1" si="2"/>
        <v>29</v>
      </c>
      <c r="D3" t="str">
        <f t="shared" ca="1" si="3"/>
        <v>ELIMINATE</v>
      </c>
      <c r="G3" t="str">
        <f t="shared" ca="1" si="4"/>
        <v/>
      </c>
      <c r="H3" t="str">
        <f t="shared" ca="1" si="5"/>
        <v/>
      </c>
      <c r="L3" t="s">
        <v>263</v>
      </c>
      <c r="N3" t="s">
        <v>270</v>
      </c>
      <c r="O3" t="s">
        <v>281</v>
      </c>
      <c r="P3" t="s">
        <v>301</v>
      </c>
      <c r="R3" s="40" t="s">
        <v>302</v>
      </c>
      <c r="S3" s="40" t="s">
        <v>255</v>
      </c>
      <c r="T3" s="40" t="s">
        <v>261</v>
      </c>
      <c r="U3" s="40" t="s">
        <v>303</v>
      </c>
      <c r="V3" s="19" t="s">
        <v>304</v>
      </c>
    </row>
    <row r="4" spans="1:22" ht="16" x14ac:dyDescent="0.2">
      <c r="A4" t="str">
        <f t="shared" ca="1" si="0"/>
        <v>DSD</v>
      </c>
      <c r="B4">
        <f t="shared" ca="1" si="1"/>
        <v>46</v>
      </c>
      <c r="C4">
        <f t="shared" ca="1" si="2"/>
        <v>82</v>
      </c>
      <c r="D4" t="str">
        <f t="shared" ca="1" si="3"/>
        <v>MAINTAIN</v>
      </c>
      <c r="G4" t="str">
        <f t="shared" ca="1" si="4"/>
        <v/>
      </c>
      <c r="H4" t="str">
        <f t="shared" ca="1" si="5"/>
        <v/>
      </c>
      <c r="L4" t="s">
        <v>265</v>
      </c>
      <c r="N4" t="s">
        <v>272</v>
      </c>
      <c r="P4" t="s">
        <v>305</v>
      </c>
      <c r="R4" s="40" t="s">
        <v>306</v>
      </c>
      <c r="S4" s="40" t="s">
        <v>255</v>
      </c>
      <c r="T4" s="40" t="s">
        <v>263</v>
      </c>
      <c r="U4" s="40" t="s">
        <v>303</v>
      </c>
      <c r="V4" s="19" t="s">
        <v>307</v>
      </c>
    </row>
    <row r="5" spans="1:22" ht="16" x14ac:dyDescent="0.2">
      <c r="A5" t="str">
        <f t="shared" ca="1" si="0"/>
        <v>Echelon</v>
      </c>
      <c r="B5">
        <f t="shared" ca="1" si="1"/>
        <v>68</v>
      </c>
      <c r="C5">
        <f t="shared" ca="1" si="2"/>
        <v>88</v>
      </c>
      <c r="D5" t="str">
        <f t="shared" ca="1" si="3"/>
        <v>EVOLVE</v>
      </c>
      <c r="G5" t="str">
        <f t="shared" ca="1" si="4"/>
        <v/>
      </c>
      <c r="H5" t="str">
        <f t="shared" ca="1" si="5"/>
        <v/>
      </c>
      <c r="N5" t="s">
        <v>274</v>
      </c>
      <c r="R5" s="40" t="s">
        <v>308</v>
      </c>
      <c r="S5" s="40" t="s">
        <v>255</v>
      </c>
      <c r="T5" s="40" t="s">
        <v>265</v>
      </c>
      <c r="U5" s="40" t="s">
        <v>309</v>
      </c>
      <c r="V5" s="19" t="s">
        <v>310</v>
      </c>
    </row>
    <row r="6" spans="1:22" ht="16" x14ac:dyDescent="0.2">
      <c r="A6" t="str">
        <f t="shared" ca="1" si="0"/>
        <v>Cimplicity</v>
      </c>
      <c r="B6">
        <f t="shared" ca="1" si="1"/>
        <v>50</v>
      </c>
      <c r="C6">
        <f t="shared" ca="1" si="2"/>
        <v>73</v>
      </c>
      <c r="D6" t="str">
        <f t="shared" ca="1" si="3"/>
        <v>MAINTAIN</v>
      </c>
      <c r="G6" t="str">
        <f t="shared" ca="1" si="4"/>
        <v/>
      </c>
      <c r="H6" t="str">
        <f t="shared" ca="1" si="5"/>
        <v/>
      </c>
      <c r="N6" t="s">
        <v>276</v>
      </c>
      <c r="R6" s="40" t="s">
        <v>311</v>
      </c>
      <c r="S6" s="40" t="s">
        <v>247</v>
      </c>
      <c r="T6" s="40" t="s">
        <v>279</v>
      </c>
      <c r="U6" s="40" t="s">
        <v>303</v>
      </c>
      <c r="V6" s="19" t="s">
        <v>312</v>
      </c>
    </row>
    <row r="7" spans="1:22" ht="16" x14ac:dyDescent="0.2">
      <c r="A7" t="str">
        <f t="shared" ca="1" si="0"/>
        <v>Cathodic - ITS</v>
      </c>
      <c r="B7">
        <f t="shared" ca="1" si="1"/>
        <v>62</v>
      </c>
      <c r="C7">
        <f t="shared" ca="1" si="2"/>
        <v>56</v>
      </c>
      <c r="D7" t="str">
        <f t="shared" ca="1" si="3"/>
        <v>INVEST</v>
      </c>
      <c r="G7" t="str">
        <f t="shared" ca="1" si="4"/>
        <v/>
      </c>
      <c r="H7" t="str">
        <f t="shared" ca="1" si="5"/>
        <v/>
      </c>
      <c r="R7" s="40" t="s">
        <v>313</v>
      </c>
      <c r="S7" s="40" t="s">
        <v>251</v>
      </c>
      <c r="T7" s="40" t="s">
        <v>268</v>
      </c>
      <c r="U7" s="40" t="s">
        <v>303</v>
      </c>
      <c r="V7" s="19" t="s">
        <v>314</v>
      </c>
    </row>
    <row r="8" spans="1:22" ht="16" x14ac:dyDescent="0.2">
      <c r="A8" t="str">
        <f t="shared" ca="1" si="0"/>
        <v>Bentley View</v>
      </c>
      <c r="B8">
        <f t="shared" ca="1" si="1"/>
        <v>70</v>
      </c>
      <c r="C8">
        <f t="shared" ca="1" si="2"/>
        <v>56</v>
      </c>
      <c r="D8" t="str">
        <f t="shared" ca="1" si="3"/>
        <v>INVEST</v>
      </c>
      <c r="G8" t="str">
        <f t="shared" ca="1" si="4"/>
        <v/>
      </c>
      <c r="H8" t="str">
        <f t="shared" ca="1" si="5"/>
        <v/>
      </c>
      <c r="R8" s="40" t="s">
        <v>315</v>
      </c>
      <c r="S8" s="40" t="s">
        <v>251</v>
      </c>
      <c r="T8" s="40" t="s">
        <v>272</v>
      </c>
      <c r="U8" s="40" t="s">
        <v>303</v>
      </c>
      <c r="V8" s="19" t="s">
        <v>316</v>
      </c>
    </row>
    <row r="9" spans="1:22" ht="16" x14ac:dyDescent="0.2">
      <c r="A9" t="str">
        <f t="shared" ca="1" si="0"/>
        <v>Jums</v>
      </c>
      <c r="B9">
        <f t="shared" ca="1" si="1"/>
        <v>68</v>
      </c>
      <c r="C9">
        <f t="shared" ca="1" si="2"/>
        <v>73</v>
      </c>
      <c r="D9" t="str">
        <f t="shared" ca="1" si="3"/>
        <v>EVOLVE</v>
      </c>
      <c r="G9" t="str">
        <f t="shared" ca="1" si="4"/>
        <v/>
      </c>
      <c r="H9" t="str">
        <f t="shared" ca="1" si="5"/>
        <v/>
      </c>
      <c r="R9" s="40" t="s">
        <v>317</v>
      </c>
      <c r="S9" s="40" t="s">
        <v>251</v>
      </c>
      <c r="T9" s="40" t="s">
        <v>270</v>
      </c>
      <c r="U9" s="40" t="s">
        <v>318</v>
      </c>
      <c r="V9" s="19" t="s">
        <v>319</v>
      </c>
    </row>
    <row r="10" spans="1:22" ht="16" x14ac:dyDescent="0.2">
      <c r="A10" t="str">
        <f t="shared" ca="1" si="0"/>
        <v>SCAL-360 N</v>
      </c>
      <c r="B10">
        <f t="shared" ca="1" si="1"/>
        <v>78</v>
      </c>
      <c r="C10">
        <f t="shared" ca="1" si="2"/>
        <v>79</v>
      </c>
      <c r="D10" t="str">
        <f t="shared" ca="1" si="3"/>
        <v>EVOLVE</v>
      </c>
      <c r="G10" t="str">
        <f t="shared" ca="1" si="4"/>
        <v/>
      </c>
      <c r="H10" t="str">
        <f t="shared" ca="1" si="5"/>
        <v/>
      </c>
      <c r="R10" s="40" t="s">
        <v>320</v>
      </c>
      <c r="S10" s="40" t="s">
        <v>251</v>
      </c>
      <c r="T10" s="40" t="s">
        <v>274</v>
      </c>
      <c r="U10" s="40" t="s">
        <v>318</v>
      </c>
      <c r="V10" s="19" t="s">
        <v>321</v>
      </c>
    </row>
    <row r="11" spans="1:22" ht="16" x14ac:dyDescent="0.2">
      <c r="A11" t="str">
        <f t="shared" ca="1" si="0"/>
        <v>Standard Tracking System (PPE)</v>
      </c>
      <c r="B11">
        <f t="shared" ca="1" si="1"/>
        <v>68</v>
      </c>
      <c r="C11">
        <f t="shared" ca="1" si="2"/>
        <v>62</v>
      </c>
      <c r="D11" t="str">
        <f t="shared" ca="1" si="3"/>
        <v>EVOLVE</v>
      </c>
      <c r="G11" t="str">
        <f t="shared" ca="1" si="4"/>
        <v/>
      </c>
      <c r="H11" t="str">
        <f t="shared" ca="1" si="5"/>
        <v/>
      </c>
      <c r="R11" s="40" t="s">
        <v>322</v>
      </c>
      <c r="S11" s="40" t="s">
        <v>251</v>
      </c>
      <c r="T11" s="40" t="s">
        <v>276</v>
      </c>
      <c r="U11" s="40" t="s">
        <v>318</v>
      </c>
      <c r="V11" s="19" t="s">
        <v>323</v>
      </c>
    </row>
    <row r="12" spans="1:22" ht="16" x14ac:dyDescent="0.2">
      <c r="A12" t="str">
        <f t="shared" ca="1" si="0"/>
        <v>Document viewer CNG</v>
      </c>
      <c r="B12">
        <f t="shared" ca="1" si="1"/>
        <v>62</v>
      </c>
      <c r="C12">
        <f t="shared" ca="1" si="2"/>
        <v>85</v>
      </c>
      <c r="D12" t="str">
        <f t="shared" ca="1" si="3"/>
        <v>EVOLVE</v>
      </c>
      <c r="G12" t="str">
        <f t="shared" ca="1" si="4"/>
        <v/>
      </c>
      <c r="H12" t="str">
        <f t="shared" ca="1" si="5"/>
        <v/>
      </c>
      <c r="R12" s="40" t="s">
        <v>324</v>
      </c>
      <c r="S12" s="40" t="s">
        <v>253</v>
      </c>
      <c r="T12" s="40" t="s">
        <v>283</v>
      </c>
      <c r="U12" s="40" t="s">
        <v>325</v>
      </c>
      <c r="V12" s="19" t="s">
        <v>326</v>
      </c>
    </row>
    <row r="13" spans="1:22" ht="16" x14ac:dyDescent="0.2">
      <c r="A13" t="str">
        <f t="shared" ca="1" si="0"/>
        <v>Document Viewer BGC</v>
      </c>
      <c r="B13">
        <f t="shared" ca="1" si="1"/>
        <v>64</v>
      </c>
      <c r="C13">
        <f t="shared" ca="1" si="2"/>
        <v>82</v>
      </c>
      <c r="D13" t="str">
        <f t="shared" ca="1" si="3"/>
        <v>EVOLVE</v>
      </c>
      <c r="G13" t="str">
        <f t="shared" ca="1" si="4"/>
        <v/>
      </c>
      <c r="H13" t="str">
        <f t="shared" ca="1" si="5"/>
        <v/>
      </c>
      <c r="R13" s="40" t="s">
        <v>327</v>
      </c>
      <c r="S13" s="40" t="s">
        <v>253</v>
      </c>
      <c r="T13" s="40" t="s">
        <v>281</v>
      </c>
      <c r="U13" s="40" t="s">
        <v>328</v>
      </c>
      <c r="V13" s="19" t="s">
        <v>329</v>
      </c>
    </row>
    <row r="14" spans="1:22" x14ac:dyDescent="0.2">
      <c r="A14" t="str">
        <f t="shared" ca="1" si="0"/>
        <v>Document Viewer SCG &amp; CNG - La</v>
      </c>
      <c r="B14">
        <f t="shared" ca="1" si="1"/>
        <v>74</v>
      </c>
      <c r="C14">
        <f t="shared" ca="1" si="2"/>
        <v>70</v>
      </c>
      <c r="D14" t="str">
        <f t="shared" ca="1" si="3"/>
        <v>EVOLVE</v>
      </c>
      <c r="G14" t="str">
        <f t="shared" ca="1" si="4"/>
        <v/>
      </c>
      <c r="H14" t="str">
        <f t="shared" ca="1" si="5"/>
        <v/>
      </c>
    </row>
    <row r="15" spans="1:22" x14ac:dyDescent="0.2">
      <c r="A15" t="str">
        <f t="shared" ca="1" si="0"/>
        <v>FWM (Windows)</v>
      </c>
      <c r="B15">
        <f t="shared" ca="1" si="1"/>
        <v>80</v>
      </c>
      <c r="C15">
        <f t="shared" ca="1" si="2"/>
        <v>82</v>
      </c>
      <c r="D15" t="str">
        <f t="shared" ca="1" si="3"/>
        <v>EVOLVE</v>
      </c>
      <c r="G15" t="str">
        <f t="shared" ca="1" si="4"/>
        <v/>
      </c>
      <c r="H15" t="str">
        <f t="shared" ca="1" si="5"/>
        <v/>
      </c>
    </row>
    <row r="16" spans="1:22" x14ac:dyDescent="0.2">
      <c r="A16" t="str">
        <f t="shared" ca="1" si="0"/>
        <v>ECPT</v>
      </c>
      <c r="B16">
        <f t="shared" ca="1" si="1"/>
        <v>74</v>
      </c>
      <c r="C16">
        <f t="shared" ca="1" si="2"/>
        <v>74</v>
      </c>
      <c r="D16" t="str">
        <f t="shared" ca="1" si="3"/>
        <v>EVOLVE</v>
      </c>
      <c r="G16" t="str">
        <f t="shared" ca="1" si="4"/>
        <v/>
      </c>
      <c r="H16" t="str">
        <f t="shared" ca="1" si="5"/>
        <v/>
      </c>
    </row>
    <row r="17" spans="1:8" x14ac:dyDescent="0.2">
      <c r="A17" t="str">
        <f t="shared" ca="1" si="0"/>
        <v>LifeCycle Viewer - LAN SCG</v>
      </c>
      <c r="B17">
        <f t="shared" ca="1" si="1"/>
        <v>38</v>
      </c>
      <c r="C17">
        <f t="shared" ca="1" si="2"/>
        <v>20</v>
      </c>
      <c r="D17" t="str">
        <f t="shared" ca="1" si="3"/>
        <v>ELIMINATE</v>
      </c>
      <c r="G17" t="str">
        <f t="shared" ca="1" si="4"/>
        <v/>
      </c>
      <c r="H17" t="str">
        <f t="shared" ca="1" si="5"/>
        <v/>
      </c>
    </row>
    <row r="18" spans="1:8" x14ac:dyDescent="0.2">
      <c r="A18" t="str">
        <f t="shared" ca="1" si="0"/>
        <v>LifeCycle Viewer Mobile SCG</v>
      </c>
      <c r="B18">
        <f t="shared" ca="1" si="1"/>
        <v>84</v>
      </c>
      <c r="C18">
        <f t="shared" ca="1" si="2"/>
        <v>44</v>
      </c>
      <c r="D18" t="str">
        <f t="shared" ca="1" si="3"/>
        <v>INVEST</v>
      </c>
      <c r="G18" t="str">
        <f t="shared" ca="1" si="4"/>
        <v/>
      </c>
      <c r="H18" t="str">
        <f t="shared" ca="1" si="5"/>
        <v/>
      </c>
    </row>
    <row r="19" spans="1:8" x14ac:dyDescent="0.2">
      <c r="A19" t="str">
        <f t="shared" ca="1" si="0"/>
        <v>Aspen OneLiner</v>
      </c>
      <c r="B19">
        <f t="shared" ca="1" si="1"/>
        <v>80</v>
      </c>
      <c r="C19">
        <f t="shared" ca="1" si="2"/>
        <v>68</v>
      </c>
      <c r="D19" t="str">
        <f t="shared" ca="1" si="3"/>
        <v>EVOLVE</v>
      </c>
      <c r="G19" t="str">
        <f t="shared" ca="1" si="4"/>
        <v/>
      </c>
      <c r="H19" t="str">
        <f t="shared" ca="1" si="5"/>
        <v/>
      </c>
    </row>
    <row r="20" spans="1:8" x14ac:dyDescent="0.2">
      <c r="A20" t="str">
        <f t="shared" ca="1" si="0"/>
        <v>PoleForeman</v>
      </c>
      <c r="B20">
        <f t="shared" ca="1" si="1"/>
        <v>68</v>
      </c>
      <c r="C20">
        <f t="shared" ca="1" si="2"/>
        <v>88</v>
      </c>
      <c r="D20" t="str">
        <f t="shared" ca="1" si="3"/>
        <v>EVOLVE</v>
      </c>
      <c r="G20" t="str">
        <f t="shared" ca="1" si="4"/>
        <v/>
      </c>
      <c r="H20" t="str">
        <f t="shared" ca="1" si="5"/>
        <v/>
      </c>
    </row>
    <row r="21" spans="1:8" x14ac:dyDescent="0.2">
      <c r="A21" t="str">
        <f t="shared" ca="1" si="0"/>
        <v>ESOSR</v>
      </c>
      <c r="B21">
        <f t="shared" ca="1" si="1"/>
        <v>74</v>
      </c>
      <c r="C21">
        <f t="shared" ca="1" si="2"/>
        <v>58</v>
      </c>
      <c r="D21" t="str">
        <f t="shared" ca="1" si="3"/>
        <v>INVEST</v>
      </c>
      <c r="G21" t="str">
        <f t="shared" ca="1" si="4"/>
        <v/>
      </c>
      <c r="H21" t="str">
        <f t="shared" ca="1" si="5"/>
        <v/>
      </c>
    </row>
    <row r="22" spans="1:8" x14ac:dyDescent="0.2">
      <c r="A22" t="str">
        <f t="shared" ca="1" si="0"/>
        <v>Lifecycle Full XM Edition</v>
      </c>
      <c r="B22">
        <f t="shared" ca="1" si="1"/>
        <v>74</v>
      </c>
      <c r="C22">
        <f t="shared" ca="1" si="2"/>
        <v>88</v>
      </c>
      <c r="D22" t="str">
        <f t="shared" ca="1" si="3"/>
        <v>EVOLVE</v>
      </c>
      <c r="G22" t="str">
        <f t="shared" ca="1" si="4"/>
        <v/>
      </c>
      <c r="H22" t="str">
        <f t="shared" ca="1" si="5"/>
        <v/>
      </c>
    </row>
    <row r="23" spans="1:8" x14ac:dyDescent="0.2">
      <c r="A23" t="str">
        <f t="shared" ca="1" si="0"/>
        <v>ARCOS</v>
      </c>
      <c r="B23">
        <f t="shared" ca="1" si="1"/>
        <v>86</v>
      </c>
      <c r="C23">
        <f t="shared" ca="1" si="2"/>
        <v>94</v>
      </c>
      <c r="D23" t="str">
        <f t="shared" ca="1" si="3"/>
        <v>EVOLVE</v>
      </c>
      <c r="G23" t="str">
        <f t="shared" ca="1" si="4"/>
        <v/>
      </c>
      <c r="H23" t="str">
        <f t="shared" ca="1" si="5"/>
        <v/>
      </c>
    </row>
    <row r="24" spans="1:8" x14ac:dyDescent="0.2">
      <c r="A24" t="str">
        <f t="shared" ca="1" si="0"/>
        <v>Switching Orders</v>
      </c>
      <c r="B24">
        <f t="shared" ca="1" si="1"/>
        <v>38</v>
      </c>
      <c r="C24">
        <f t="shared" ca="1" si="2"/>
        <v>20</v>
      </c>
      <c r="D24" t="str">
        <f t="shared" ca="1" si="3"/>
        <v>ELIMINATE</v>
      </c>
      <c r="G24" t="str">
        <f t="shared" ca="1" si="4"/>
        <v/>
      </c>
      <c r="H24" t="str">
        <f t="shared" ca="1" si="5"/>
        <v/>
      </c>
    </row>
    <row r="25" spans="1:8" x14ac:dyDescent="0.2">
      <c r="A25" t="str">
        <f t="shared" ca="1" si="0"/>
        <v>Kaffa</v>
      </c>
      <c r="B25">
        <f t="shared" ca="1" si="1"/>
        <v>66</v>
      </c>
      <c r="C25">
        <f t="shared" ca="1" si="2"/>
        <v>68</v>
      </c>
      <c r="D25" t="str">
        <f t="shared" ca="1" si="3"/>
        <v>EVOLVE</v>
      </c>
      <c r="G25" t="str">
        <f t="shared" ca="1" si="4"/>
        <v/>
      </c>
      <c r="H25" t="str">
        <f t="shared" ca="1" si="5"/>
        <v/>
      </c>
    </row>
    <row r="26" spans="1:8" x14ac:dyDescent="0.2">
      <c r="A26" t="str">
        <f t="shared" ca="1" si="0"/>
        <v>Mapping Computer</v>
      </c>
      <c r="B26">
        <f t="shared" ca="1" si="1"/>
        <v>50</v>
      </c>
      <c r="C26">
        <f t="shared" ca="1" si="2"/>
        <v>45</v>
      </c>
      <c r="D26" t="str">
        <f t="shared" ca="1" si="3"/>
        <v>ELIMINATE</v>
      </c>
      <c r="G26" t="str">
        <f t="shared" ca="1" si="4"/>
        <v/>
      </c>
      <c r="H26" t="str">
        <f t="shared" ca="1" si="5"/>
        <v/>
      </c>
    </row>
    <row r="27" spans="1:8" x14ac:dyDescent="0.2">
      <c r="A27" t="str">
        <f t="shared" ca="1" si="0"/>
        <v/>
      </c>
      <c r="B27" t="str">
        <f t="shared" ca="1" si="1"/>
        <v/>
      </c>
      <c r="C27" t="str">
        <f t="shared" ca="1" si="2"/>
        <v/>
      </c>
      <c r="D27" t="str">
        <f t="shared" ca="1" si="3"/>
        <v/>
      </c>
      <c r="G27" t="str">
        <f t="shared" ca="1" si="4"/>
        <v/>
      </c>
      <c r="H27" t="str">
        <f t="shared" ca="1" si="5"/>
        <v/>
      </c>
    </row>
    <row r="28" spans="1:8" x14ac:dyDescent="0.2">
      <c r="A28" t="str">
        <f t="shared" ca="1" si="0"/>
        <v/>
      </c>
      <c r="B28" t="str">
        <f t="shared" ca="1" si="1"/>
        <v/>
      </c>
      <c r="C28" t="str">
        <f t="shared" ca="1" si="2"/>
        <v/>
      </c>
      <c r="D28" t="str">
        <f t="shared" ca="1" si="3"/>
        <v/>
      </c>
      <c r="G28" t="str">
        <f t="shared" ca="1" si="4"/>
        <v/>
      </c>
      <c r="H28" t="str">
        <f t="shared" ca="1" si="5"/>
        <v/>
      </c>
    </row>
    <row r="29" spans="1:8" x14ac:dyDescent="0.2">
      <c r="A29" t="str">
        <f t="shared" ca="1" si="0"/>
        <v/>
      </c>
      <c r="B29" t="str">
        <f t="shared" ca="1" si="1"/>
        <v/>
      </c>
      <c r="C29" t="str">
        <f t="shared" ca="1" si="2"/>
        <v/>
      </c>
      <c r="D29" t="str">
        <f t="shared" ca="1" si="3"/>
        <v/>
      </c>
      <c r="G29" t="str">
        <f t="shared" ca="1" si="4"/>
        <v/>
      </c>
      <c r="H29" t="str">
        <f t="shared" ca="1" si="5"/>
        <v/>
      </c>
    </row>
    <row r="30" spans="1:8" x14ac:dyDescent="0.2">
      <c r="A30" t="str">
        <f t="shared" ca="1" si="0"/>
        <v/>
      </c>
      <c r="B30" t="str">
        <f t="shared" ca="1" si="1"/>
        <v/>
      </c>
      <c r="C30" t="str">
        <f t="shared" ca="1" si="2"/>
        <v/>
      </c>
      <c r="D30" t="str">
        <f t="shared" ca="1" si="3"/>
        <v/>
      </c>
      <c r="G30" t="str">
        <f t="shared" ca="1" si="4"/>
        <v/>
      </c>
      <c r="H30" t="str">
        <f t="shared" ca="1" si="5"/>
        <v/>
      </c>
    </row>
    <row r="31" spans="1:8" x14ac:dyDescent="0.2">
      <c r="A31" t="str">
        <f t="shared" ca="1" si="0"/>
        <v/>
      </c>
      <c r="B31" t="str">
        <f t="shared" ca="1" si="1"/>
        <v/>
      </c>
      <c r="C31" t="str">
        <f t="shared" ca="1" si="2"/>
        <v/>
      </c>
      <c r="D31" t="str">
        <f t="shared" ca="1" si="3"/>
        <v/>
      </c>
      <c r="G31" t="str">
        <f t="shared" ca="1" si="4"/>
        <v/>
      </c>
      <c r="H31" t="str">
        <f t="shared" ca="1" si="5"/>
        <v/>
      </c>
    </row>
    <row r="32" spans="1:8" x14ac:dyDescent="0.2">
      <c r="A32" t="str">
        <f t="shared" ca="1" si="0"/>
        <v/>
      </c>
      <c r="B32" t="str">
        <f t="shared" ca="1" si="1"/>
        <v/>
      </c>
      <c r="C32" t="str">
        <f t="shared" ca="1" si="2"/>
        <v/>
      </c>
      <c r="D32" t="str">
        <f t="shared" ca="1" si="3"/>
        <v/>
      </c>
      <c r="G32" t="str">
        <f t="shared" ca="1" si="4"/>
        <v/>
      </c>
      <c r="H32" t="str">
        <f t="shared" ca="1" si="5"/>
        <v/>
      </c>
    </row>
    <row r="33" spans="1:8" x14ac:dyDescent="0.2">
      <c r="A33" t="str">
        <f t="shared" ca="1" si="0"/>
        <v/>
      </c>
      <c r="B33" t="str">
        <f t="shared" ca="1" si="1"/>
        <v/>
      </c>
      <c r="C33" t="str">
        <f t="shared" ca="1" si="2"/>
        <v/>
      </c>
      <c r="D33" t="str">
        <f t="shared" ca="1" si="3"/>
        <v/>
      </c>
      <c r="G33" t="str">
        <f t="shared" ca="1" si="4"/>
        <v/>
      </c>
      <c r="H33" t="str">
        <f t="shared" ca="1" si="5"/>
        <v/>
      </c>
    </row>
    <row r="34" spans="1:8" x14ac:dyDescent="0.2">
      <c r="A34" t="str">
        <f t="shared" ref="A34:A65" ca="1" si="6">IF(INDIRECT("'Calculator'!$A" &amp; (ROW()+2))="","", INDIRECT("'Calculator'!$A" &amp; (ROW()+2)))</f>
        <v/>
      </c>
      <c r="B34" t="str">
        <f t="shared" ref="B34:B65" ca="1" si="7">IF(INDIRECT("'Calculator'!$A" &amp; (ROW()+2))="","", INDIRECT("'Calculator'!$J" &amp; (ROW()+2)))</f>
        <v/>
      </c>
      <c r="C34" t="str">
        <f t="shared" ref="C34:C65" ca="1" si="8">IF(INDIRECT("'Calculator'!$A" &amp; (ROW()+2))="","", INDIRECT("'Calculator'!$K" &amp; (ROW()+2)))</f>
        <v/>
      </c>
      <c r="D34" t="str">
        <f t="shared" ref="D34:D65" ca="1" si="9">IF(INDIRECT("'Calculator'!$A" &amp; (ROW()+2))="","", INDIRECT("'Calculator'!$L" &amp; (ROW()+2)))</f>
        <v/>
      </c>
      <c r="G34" t="str">
        <f t="shared" ref="G34:G65" ca="1" si="10">IFERROR(VLOOKUP(D34&amp;E34, MatrixConfig, 4, 0), "")</f>
        <v/>
      </c>
      <c r="H34" t="str">
        <f t="shared" ref="H34:H65" ca="1" si="11">IFERROR(VLOOKUP(D34&amp;E34, MatrixConfig, 5, 0), "")</f>
        <v/>
      </c>
    </row>
    <row r="35" spans="1:8" x14ac:dyDescent="0.2">
      <c r="A35" t="str">
        <f t="shared" ca="1" si="6"/>
        <v/>
      </c>
      <c r="B35" t="str">
        <f t="shared" ca="1" si="7"/>
        <v/>
      </c>
      <c r="C35" t="str">
        <f t="shared" ca="1" si="8"/>
        <v/>
      </c>
      <c r="D35" t="str">
        <f t="shared" ca="1" si="9"/>
        <v/>
      </c>
      <c r="G35" t="str">
        <f t="shared" ca="1" si="10"/>
        <v/>
      </c>
      <c r="H35" t="str">
        <f t="shared" ca="1" si="11"/>
        <v/>
      </c>
    </row>
    <row r="36" spans="1:8" x14ac:dyDescent="0.2">
      <c r="A36" t="str">
        <f t="shared" ca="1" si="6"/>
        <v/>
      </c>
      <c r="B36" t="str">
        <f t="shared" ca="1" si="7"/>
        <v/>
      </c>
      <c r="C36" t="str">
        <f t="shared" ca="1" si="8"/>
        <v/>
      </c>
      <c r="D36" t="str">
        <f t="shared" ca="1" si="9"/>
        <v/>
      </c>
      <c r="G36" t="str">
        <f t="shared" ca="1" si="10"/>
        <v/>
      </c>
      <c r="H36" t="str">
        <f t="shared" ca="1" si="11"/>
        <v/>
      </c>
    </row>
    <row r="37" spans="1:8" x14ac:dyDescent="0.2">
      <c r="A37" t="str">
        <f t="shared" ca="1" si="6"/>
        <v/>
      </c>
      <c r="B37" t="str">
        <f t="shared" ca="1" si="7"/>
        <v/>
      </c>
      <c r="C37" t="str">
        <f t="shared" ca="1" si="8"/>
        <v/>
      </c>
      <c r="D37" t="str">
        <f t="shared" ca="1" si="9"/>
        <v/>
      </c>
      <c r="G37" t="str">
        <f t="shared" ca="1" si="10"/>
        <v/>
      </c>
      <c r="H37" t="str">
        <f t="shared" ca="1" si="11"/>
        <v/>
      </c>
    </row>
    <row r="38" spans="1:8" x14ac:dyDescent="0.2">
      <c r="A38" t="str">
        <f t="shared" ca="1" si="6"/>
        <v/>
      </c>
      <c r="B38" t="str">
        <f t="shared" ca="1" si="7"/>
        <v/>
      </c>
      <c r="C38" t="str">
        <f t="shared" ca="1" si="8"/>
        <v/>
      </c>
      <c r="D38" t="str">
        <f t="shared" ca="1" si="9"/>
        <v/>
      </c>
      <c r="G38" t="str">
        <f t="shared" ca="1" si="10"/>
        <v/>
      </c>
      <c r="H38" t="str">
        <f t="shared" ca="1" si="11"/>
        <v/>
      </c>
    </row>
    <row r="39" spans="1:8" x14ac:dyDescent="0.2">
      <c r="A39" t="str">
        <f t="shared" ca="1" si="6"/>
        <v/>
      </c>
      <c r="B39" t="str">
        <f t="shared" ca="1" si="7"/>
        <v/>
      </c>
      <c r="C39" t="str">
        <f t="shared" ca="1" si="8"/>
        <v/>
      </c>
      <c r="D39" t="str">
        <f t="shared" ca="1" si="9"/>
        <v/>
      </c>
      <c r="G39" t="str">
        <f t="shared" ca="1" si="10"/>
        <v/>
      </c>
      <c r="H39" t="str">
        <f t="shared" ca="1" si="11"/>
        <v/>
      </c>
    </row>
    <row r="40" spans="1:8" x14ac:dyDescent="0.2">
      <c r="A40" t="str">
        <f t="shared" ca="1" si="6"/>
        <v/>
      </c>
      <c r="B40" t="str">
        <f t="shared" ca="1" si="7"/>
        <v/>
      </c>
      <c r="C40" t="str">
        <f t="shared" ca="1" si="8"/>
        <v/>
      </c>
      <c r="D40" t="str">
        <f t="shared" ca="1" si="9"/>
        <v/>
      </c>
      <c r="G40" t="str">
        <f t="shared" ca="1" si="10"/>
        <v/>
      </c>
      <c r="H40" t="str">
        <f t="shared" ca="1" si="11"/>
        <v/>
      </c>
    </row>
    <row r="41" spans="1:8" x14ac:dyDescent="0.2">
      <c r="A41" t="str">
        <f t="shared" ca="1" si="6"/>
        <v/>
      </c>
      <c r="B41" t="str">
        <f t="shared" ca="1" si="7"/>
        <v/>
      </c>
      <c r="C41" t="str">
        <f t="shared" ca="1" si="8"/>
        <v/>
      </c>
      <c r="D41" t="str">
        <f t="shared" ca="1" si="9"/>
        <v/>
      </c>
      <c r="G41" t="str">
        <f t="shared" ca="1" si="10"/>
        <v/>
      </c>
      <c r="H41" t="str">
        <f t="shared" ca="1" si="11"/>
        <v/>
      </c>
    </row>
    <row r="42" spans="1:8" x14ac:dyDescent="0.2">
      <c r="A42" t="str">
        <f t="shared" ca="1" si="6"/>
        <v/>
      </c>
      <c r="B42" t="str">
        <f t="shared" ca="1" si="7"/>
        <v/>
      </c>
      <c r="C42" t="str">
        <f t="shared" ca="1" si="8"/>
        <v/>
      </c>
      <c r="D42" t="str">
        <f t="shared" ca="1" si="9"/>
        <v/>
      </c>
      <c r="G42" t="str">
        <f t="shared" ca="1" si="10"/>
        <v/>
      </c>
      <c r="H42" t="str">
        <f t="shared" ca="1" si="11"/>
        <v/>
      </c>
    </row>
    <row r="43" spans="1:8" x14ac:dyDescent="0.2">
      <c r="A43" t="str">
        <f t="shared" ca="1" si="6"/>
        <v/>
      </c>
      <c r="B43" t="str">
        <f t="shared" ca="1" si="7"/>
        <v/>
      </c>
      <c r="C43" t="str">
        <f t="shared" ca="1" si="8"/>
        <v/>
      </c>
      <c r="D43" t="str">
        <f t="shared" ca="1" si="9"/>
        <v/>
      </c>
      <c r="G43" t="str">
        <f t="shared" ca="1" si="10"/>
        <v/>
      </c>
      <c r="H43" t="str">
        <f t="shared" ca="1" si="11"/>
        <v/>
      </c>
    </row>
    <row r="44" spans="1:8" x14ac:dyDescent="0.2">
      <c r="A44" t="str">
        <f t="shared" ca="1" si="6"/>
        <v/>
      </c>
      <c r="B44" t="str">
        <f t="shared" ca="1" si="7"/>
        <v/>
      </c>
      <c r="C44" t="str">
        <f t="shared" ca="1" si="8"/>
        <v/>
      </c>
      <c r="D44" t="str">
        <f t="shared" ca="1" si="9"/>
        <v/>
      </c>
      <c r="G44" t="str">
        <f t="shared" ca="1" si="10"/>
        <v/>
      </c>
      <c r="H44" t="str">
        <f t="shared" ca="1" si="11"/>
        <v/>
      </c>
    </row>
    <row r="45" spans="1:8" x14ac:dyDescent="0.2">
      <c r="A45" t="str">
        <f t="shared" ca="1" si="6"/>
        <v/>
      </c>
      <c r="B45" t="str">
        <f t="shared" ca="1" si="7"/>
        <v/>
      </c>
      <c r="C45" t="str">
        <f t="shared" ca="1" si="8"/>
        <v/>
      </c>
      <c r="D45" t="str">
        <f t="shared" ca="1" si="9"/>
        <v/>
      </c>
      <c r="G45" t="str">
        <f t="shared" ca="1" si="10"/>
        <v/>
      </c>
      <c r="H45" t="str">
        <f t="shared" ca="1" si="11"/>
        <v/>
      </c>
    </row>
    <row r="46" spans="1:8" x14ac:dyDescent="0.2">
      <c r="A46" t="str">
        <f t="shared" ca="1" si="6"/>
        <v/>
      </c>
      <c r="B46" t="str">
        <f t="shared" ca="1" si="7"/>
        <v/>
      </c>
      <c r="C46" t="str">
        <f t="shared" ca="1" si="8"/>
        <v/>
      </c>
      <c r="D46" t="str">
        <f t="shared" ca="1" si="9"/>
        <v/>
      </c>
      <c r="G46" t="str">
        <f t="shared" ca="1" si="10"/>
        <v/>
      </c>
      <c r="H46" t="str">
        <f t="shared" ca="1" si="11"/>
        <v/>
      </c>
    </row>
    <row r="47" spans="1:8" x14ac:dyDescent="0.2">
      <c r="A47" t="str">
        <f t="shared" ca="1" si="6"/>
        <v/>
      </c>
      <c r="B47" t="str">
        <f t="shared" ca="1" si="7"/>
        <v/>
      </c>
      <c r="C47" t="str">
        <f t="shared" ca="1" si="8"/>
        <v/>
      </c>
      <c r="D47" t="str">
        <f t="shared" ca="1" si="9"/>
        <v/>
      </c>
      <c r="G47" t="str">
        <f t="shared" ca="1" si="10"/>
        <v/>
      </c>
      <c r="H47" t="str">
        <f t="shared" ca="1" si="11"/>
        <v/>
      </c>
    </row>
    <row r="48" spans="1:8" x14ac:dyDescent="0.2">
      <c r="A48" t="str">
        <f t="shared" ca="1" si="6"/>
        <v/>
      </c>
      <c r="B48" t="str">
        <f t="shared" ca="1" si="7"/>
        <v/>
      </c>
      <c r="C48" t="str">
        <f t="shared" ca="1" si="8"/>
        <v/>
      </c>
      <c r="D48" t="str">
        <f t="shared" ca="1" si="9"/>
        <v/>
      </c>
      <c r="G48" t="str">
        <f t="shared" ca="1" si="10"/>
        <v/>
      </c>
      <c r="H48" t="str">
        <f t="shared" ca="1" si="11"/>
        <v/>
      </c>
    </row>
    <row r="49" spans="1:8" x14ac:dyDescent="0.2">
      <c r="A49" t="str">
        <f t="shared" ca="1" si="6"/>
        <v/>
      </c>
      <c r="B49" t="str">
        <f t="shared" ca="1" si="7"/>
        <v/>
      </c>
      <c r="C49" t="str">
        <f t="shared" ca="1" si="8"/>
        <v/>
      </c>
      <c r="D49" t="str">
        <f t="shared" ca="1" si="9"/>
        <v/>
      </c>
      <c r="G49" t="str">
        <f t="shared" ca="1" si="10"/>
        <v/>
      </c>
      <c r="H49" t="str">
        <f t="shared" ca="1" si="11"/>
        <v/>
      </c>
    </row>
    <row r="50" spans="1:8" x14ac:dyDescent="0.2">
      <c r="A50" t="str">
        <f t="shared" ca="1" si="6"/>
        <v/>
      </c>
      <c r="B50" t="str">
        <f t="shared" ca="1" si="7"/>
        <v/>
      </c>
      <c r="C50" t="str">
        <f t="shared" ca="1" si="8"/>
        <v/>
      </c>
      <c r="D50" t="str">
        <f t="shared" ca="1" si="9"/>
        <v/>
      </c>
      <c r="G50" t="str">
        <f t="shared" ca="1" si="10"/>
        <v/>
      </c>
      <c r="H50" t="str">
        <f t="shared" ca="1" si="11"/>
        <v/>
      </c>
    </row>
    <row r="51" spans="1:8" x14ac:dyDescent="0.2">
      <c r="A51" t="str">
        <f t="shared" ca="1" si="6"/>
        <v/>
      </c>
      <c r="B51" t="str">
        <f t="shared" ca="1" si="7"/>
        <v/>
      </c>
      <c r="C51" t="str">
        <f t="shared" ca="1" si="8"/>
        <v/>
      </c>
      <c r="D51" t="str">
        <f t="shared" ca="1" si="9"/>
        <v/>
      </c>
      <c r="G51" t="str">
        <f t="shared" ca="1" si="10"/>
        <v/>
      </c>
      <c r="H51" t="str">
        <f t="shared" ca="1" si="11"/>
        <v/>
      </c>
    </row>
    <row r="52" spans="1:8" x14ac:dyDescent="0.2">
      <c r="A52" t="str">
        <f t="shared" ca="1" si="6"/>
        <v/>
      </c>
      <c r="B52" t="str">
        <f t="shared" ca="1" si="7"/>
        <v/>
      </c>
      <c r="C52" t="str">
        <f t="shared" ca="1" si="8"/>
        <v/>
      </c>
      <c r="D52" t="str">
        <f t="shared" ca="1" si="9"/>
        <v/>
      </c>
      <c r="G52" t="str">
        <f t="shared" ca="1" si="10"/>
        <v/>
      </c>
      <c r="H52" t="str">
        <f t="shared" ca="1" si="11"/>
        <v/>
      </c>
    </row>
    <row r="53" spans="1:8" x14ac:dyDescent="0.2">
      <c r="A53" t="str">
        <f t="shared" ca="1" si="6"/>
        <v/>
      </c>
      <c r="B53" t="str">
        <f t="shared" ca="1" si="7"/>
        <v/>
      </c>
      <c r="C53" t="str">
        <f t="shared" ca="1" si="8"/>
        <v/>
      </c>
      <c r="D53" t="str">
        <f t="shared" ca="1" si="9"/>
        <v/>
      </c>
      <c r="G53" t="str">
        <f t="shared" ca="1" si="10"/>
        <v/>
      </c>
      <c r="H53" t="str">
        <f t="shared" ca="1" si="11"/>
        <v/>
      </c>
    </row>
    <row r="54" spans="1:8" x14ac:dyDescent="0.2">
      <c r="A54" t="str">
        <f t="shared" ca="1" si="6"/>
        <v/>
      </c>
      <c r="B54" t="str">
        <f t="shared" ca="1" si="7"/>
        <v/>
      </c>
      <c r="C54" t="str">
        <f t="shared" ca="1" si="8"/>
        <v/>
      </c>
      <c r="D54" t="str">
        <f t="shared" ca="1" si="9"/>
        <v/>
      </c>
      <c r="G54" t="str">
        <f t="shared" ca="1" si="10"/>
        <v/>
      </c>
      <c r="H54" t="str">
        <f t="shared" ca="1" si="11"/>
        <v/>
      </c>
    </row>
    <row r="55" spans="1:8" x14ac:dyDescent="0.2">
      <c r="A55" t="str">
        <f t="shared" ca="1" si="6"/>
        <v/>
      </c>
      <c r="B55" t="str">
        <f t="shared" ca="1" si="7"/>
        <v/>
      </c>
      <c r="C55" t="str">
        <f t="shared" ca="1" si="8"/>
        <v/>
      </c>
      <c r="D55" t="str">
        <f t="shared" ca="1" si="9"/>
        <v/>
      </c>
      <c r="G55" t="str">
        <f t="shared" ca="1" si="10"/>
        <v/>
      </c>
      <c r="H55" t="str">
        <f t="shared" ca="1" si="11"/>
        <v/>
      </c>
    </row>
    <row r="56" spans="1:8" x14ac:dyDescent="0.2">
      <c r="A56" t="str">
        <f t="shared" ca="1" si="6"/>
        <v/>
      </c>
      <c r="B56" t="str">
        <f t="shared" ca="1" si="7"/>
        <v/>
      </c>
      <c r="C56" t="str">
        <f t="shared" ca="1" si="8"/>
        <v/>
      </c>
      <c r="D56" t="str">
        <f t="shared" ca="1" si="9"/>
        <v/>
      </c>
      <c r="G56" t="str">
        <f t="shared" ca="1" si="10"/>
        <v/>
      </c>
      <c r="H56" t="str">
        <f t="shared" ca="1" si="11"/>
        <v/>
      </c>
    </row>
    <row r="57" spans="1:8" x14ac:dyDescent="0.2">
      <c r="A57" t="str">
        <f t="shared" ca="1" si="6"/>
        <v/>
      </c>
      <c r="B57" t="str">
        <f t="shared" ca="1" si="7"/>
        <v/>
      </c>
      <c r="C57" t="str">
        <f t="shared" ca="1" si="8"/>
        <v/>
      </c>
      <c r="D57" t="str">
        <f t="shared" ca="1" si="9"/>
        <v/>
      </c>
      <c r="G57" t="str">
        <f t="shared" ca="1" si="10"/>
        <v/>
      </c>
      <c r="H57" t="str">
        <f t="shared" ca="1" si="11"/>
        <v/>
      </c>
    </row>
    <row r="58" spans="1:8" x14ac:dyDescent="0.2">
      <c r="A58" t="str">
        <f t="shared" ca="1" si="6"/>
        <v/>
      </c>
      <c r="B58" t="str">
        <f t="shared" ca="1" si="7"/>
        <v/>
      </c>
      <c r="C58" t="str">
        <f t="shared" ca="1" si="8"/>
        <v/>
      </c>
      <c r="D58" t="str">
        <f t="shared" ca="1" si="9"/>
        <v/>
      </c>
      <c r="G58" t="str">
        <f t="shared" ca="1" si="10"/>
        <v/>
      </c>
      <c r="H58" t="str">
        <f t="shared" ca="1" si="11"/>
        <v/>
      </c>
    </row>
    <row r="59" spans="1:8" x14ac:dyDescent="0.2">
      <c r="A59" t="str">
        <f t="shared" ca="1" si="6"/>
        <v/>
      </c>
      <c r="B59" t="str">
        <f t="shared" ca="1" si="7"/>
        <v/>
      </c>
      <c r="C59" t="str">
        <f t="shared" ca="1" si="8"/>
        <v/>
      </c>
      <c r="D59" t="str">
        <f t="shared" ca="1" si="9"/>
        <v/>
      </c>
      <c r="G59" t="str">
        <f t="shared" ca="1" si="10"/>
        <v/>
      </c>
      <c r="H59" t="str">
        <f t="shared" ca="1" si="11"/>
        <v/>
      </c>
    </row>
    <row r="60" spans="1:8" x14ac:dyDescent="0.2">
      <c r="A60" t="str">
        <f t="shared" ca="1" si="6"/>
        <v/>
      </c>
      <c r="B60" t="str">
        <f t="shared" ca="1" si="7"/>
        <v/>
      </c>
      <c r="C60" t="str">
        <f t="shared" ca="1" si="8"/>
        <v/>
      </c>
      <c r="D60" t="str">
        <f t="shared" ca="1" si="9"/>
        <v/>
      </c>
      <c r="G60" t="str">
        <f t="shared" ca="1" si="10"/>
        <v/>
      </c>
      <c r="H60" t="str">
        <f t="shared" ca="1" si="11"/>
        <v/>
      </c>
    </row>
    <row r="61" spans="1:8" x14ac:dyDescent="0.2">
      <c r="A61" t="str">
        <f t="shared" ca="1" si="6"/>
        <v/>
      </c>
      <c r="B61" t="str">
        <f t="shared" ca="1" si="7"/>
        <v/>
      </c>
      <c r="C61" t="str">
        <f t="shared" ca="1" si="8"/>
        <v/>
      </c>
      <c r="D61" t="str">
        <f t="shared" ca="1" si="9"/>
        <v/>
      </c>
      <c r="G61" t="str">
        <f t="shared" ca="1" si="10"/>
        <v/>
      </c>
      <c r="H61" t="str">
        <f t="shared" ca="1" si="11"/>
        <v/>
      </c>
    </row>
    <row r="62" spans="1:8" x14ac:dyDescent="0.2">
      <c r="A62" t="str">
        <f t="shared" ca="1" si="6"/>
        <v/>
      </c>
      <c r="B62" t="str">
        <f t="shared" ca="1" si="7"/>
        <v/>
      </c>
      <c r="C62" t="str">
        <f t="shared" ca="1" si="8"/>
        <v/>
      </c>
      <c r="D62" t="str">
        <f t="shared" ca="1" si="9"/>
        <v/>
      </c>
      <c r="G62" t="str">
        <f t="shared" ca="1" si="10"/>
        <v/>
      </c>
      <c r="H62" t="str">
        <f t="shared" ca="1" si="11"/>
        <v/>
      </c>
    </row>
    <row r="63" spans="1:8" x14ac:dyDescent="0.2">
      <c r="A63" t="str">
        <f t="shared" ca="1" si="6"/>
        <v/>
      </c>
      <c r="B63" t="str">
        <f t="shared" ca="1" si="7"/>
        <v/>
      </c>
      <c r="C63" t="str">
        <f t="shared" ca="1" si="8"/>
        <v/>
      </c>
      <c r="D63" t="str">
        <f t="shared" ca="1" si="9"/>
        <v/>
      </c>
      <c r="G63" t="str">
        <f t="shared" ca="1" si="10"/>
        <v/>
      </c>
      <c r="H63" t="str">
        <f t="shared" ca="1" si="11"/>
        <v/>
      </c>
    </row>
    <row r="64" spans="1:8" x14ac:dyDescent="0.2">
      <c r="A64" t="str">
        <f t="shared" ca="1" si="6"/>
        <v/>
      </c>
      <c r="B64" t="str">
        <f t="shared" ca="1" si="7"/>
        <v/>
      </c>
      <c r="C64" t="str">
        <f t="shared" ca="1" si="8"/>
        <v/>
      </c>
      <c r="D64" t="str">
        <f t="shared" ca="1" si="9"/>
        <v/>
      </c>
      <c r="G64" t="str">
        <f t="shared" ca="1" si="10"/>
        <v/>
      </c>
      <c r="H64" t="str">
        <f t="shared" ca="1" si="11"/>
        <v/>
      </c>
    </row>
    <row r="65" spans="1:8" x14ac:dyDescent="0.2">
      <c r="A65" t="str">
        <f t="shared" ca="1" si="6"/>
        <v/>
      </c>
      <c r="B65" t="str">
        <f t="shared" ca="1" si="7"/>
        <v/>
      </c>
      <c r="C65" t="str">
        <f t="shared" ca="1" si="8"/>
        <v/>
      </c>
      <c r="D65" t="str">
        <f t="shared" ca="1" si="9"/>
        <v/>
      </c>
      <c r="G65" t="str">
        <f t="shared" ca="1" si="10"/>
        <v/>
      </c>
      <c r="H65" t="str">
        <f t="shared" ca="1" si="11"/>
        <v/>
      </c>
    </row>
    <row r="66" spans="1:8" x14ac:dyDescent="0.2">
      <c r="A66" t="str">
        <f t="shared" ref="A66:A101" ca="1" si="12">IF(INDIRECT("'Calculator'!$A" &amp; (ROW()+2))="","", INDIRECT("'Calculator'!$A" &amp; (ROW()+2)))</f>
        <v/>
      </c>
      <c r="B66" t="str">
        <f t="shared" ref="B66:B101" ca="1" si="13">IF(INDIRECT("'Calculator'!$A" &amp; (ROW()+2))="","", INDIRECT("'Calculator'!$J" &amp; (ROW()+2)))</f>
        <v/>
      </c>
      <c r="C66" t="str">
        <f t="shared" ref="C66:C101" ca="1" si="14">IF(INDIRECT("'Calculator'!$A" &amp; (ROW()+2))="","", INDIRECT("'Calculator'!$K" &amp; (ROW()+2)))</f>
        <v/>
      </c>
      <c r="D66" t="str">
        <f t="shared" ref="D66:D101" ca="1" si="15">IF(INDIRECT("'Calculator'!$A" &amp; (ROW()+2))="","", INDIRECT("'Calculator'!$L" &amp; (ROW()+2)))</f>
        <v/>
      </c>
      <c r="G66" t="str">
        <f t="shared" ref="G66:G101" ca="1" si="16">IFERROR(VLOOKUP(D66&amp;E66, MatrixConfig, 4, 0), "")</f>
        <v/>
      </c>
      <c r="H66" t="str">
        <f t="shared" ref="H66:H101" ca="1" si="17">IFERROR(VLOOKUP(D66&amp;E66, MatrixConfig, 5, 0), "")</f>
        <v/>
      </c>
    </row>
    <row r="67" spans="1:8" x14ac:dyDescent="0.2">
      <c r="A67" t="str">
        <f t="shared" ca="1" si="12"/>
        <v/>
      </c>
      <c r="B67" t="str">
        <f t="shared" ca="1" si="13"/>
        <v/>
      </c>
      <c r="C67" t="str">
        <f t="shared" ca="1" si="14"/>
        <v/>
      </c>
      <c r="D67" t="str">
        <f t="shared" ca="1" si="15"/>
        <v/>
      </c>
      <c r="G67" t="str">
        <f t="shared" ca="1" si="16"/>
        <v/>
      </c>
      <c r="H67" t="str">
        <f t="shared" ca="1" si="17"/>
        <v/>
      </c>
    </row>
    <row r="68" spans="1:8" x14ac:dyDescent="0.2">
      <c r="A68" t="str">
        <f t="shared" ca="1" si="12"/>
        <v/>
      </c>
      <c r="B68" t="str">
        <f t="shared" ca="1" si="13"/>
        <v/>
      </c>
      <c r="C68" t="str">
        <f t="shared" ca="1" si="14"/>
        <v/>
      </c>
      <c r="D68" t="str">
        <f t="shared" ca="1" si="15"/>
        <v/>
      </c>
      <c r="G68" t="str">
        <f t="shared" ca="1" si="16"/>
        <v/>
      </c>
      <c r="H68" t="str">
        <f t="shared" ca="1" si="17"/>
        <v/>
      </c>
    </row>
    <row r="69" spans="1:8" x14ac:dyDescent="0.2">
      <c r="A69" t="str">
        <f t="shared" ca="1" si="12"/>
        <v/>
      </c>
      <c r="B69" t="str">
        <f t="shared" ca="1" si="13"/>
        <v/>
      </c>
      <c r="C69" t="str">
        <f t="shared" ca="1" si="14"/>
        <v/>
      </c>
      <c r="D69" t="str">
        <f t="shared" ca="1" si="15"/>
        <v/>
      </c>
      <c r="G69" t="str">
        <f t="shared" ca="1" si="16"/>
        <v/>
      </c>
      <c r="H69" t="str">
        <f t="shared" ca="1" si="17"/>
        <v/>
      </c>
    </row>
    <row r="70" spans="1:8" x14ac:dyDescent="0.2">
      <c r="A70" t="str">
        <f t="shared" ca="1" si="12"/>
        <v/>
      </c>
      <c r="B70" t="str">
        <f t="shared" ca="1" si="13"/>
        <v/>
      </c>
      <c r="C70" t="str">
        <f t="shared" ca="1" si="14"/>
        <v/>
      </c>
      <c r="D70" t="str">
        <f t="shared" ca="1" si="15"/>
        <v/>
      </c>
      <c r="G70" t="str">
        <f t="shared" ca="1" si="16"/>
        <v/>
      </c>
      <c r="H70" t="str">
        <f t="shared" ca="1" si="17"/>
        <v/>
      </c>
    </row>
    <row r="71" spans="1:8" x14ac:dyDescent="0.2">
      <c r="A71" t="str">
        <f t="shared" ca="1" si="12"/>
        <v/>
      </c>
      <c r="B71" t="str">
        <f t="shared" ca="1" si="13"/>
        <v/>
      </c>
      <c r="C71" t="str">
        <f t="shared" ca="1" si="14"/>
        <v/>
      </c>
      <c r="D71" t="str">
        <f t="shared" ca="1" si="15"/>
        <v/>
      </c>
      <c r="G71" t="str">
        <f t="shared" ca="1" si="16"/>
        <v/>
      </c>
      <c r="H71" t="str">
        <f t="shared" ca="1" si="17"/>
        <v/>
      </c>
    </row>
    <row r="72" spans="1:8" x14ac:dyDescent="0.2">
      <c r="A72" t="str">
        <f t="shared" ca="1" si="12"/>
        <v/>
      </c>
      <c r="B72" t="str">
        <f t="shared" ca="1" si="13"/>
        <v/>
      </c>
      <c r="C72" t="str">
        <f t="shared" ca="1" si="14"/>
        <v/>
      </c>
      <c r="D72" t="str">
        <f t="shared" ca="1" si="15"/>
        <v/>
      </c>
      <c r="G72" t="str">
        <f t="shared" ca="1" si="16"/>
        <v/>
      </c>
      <c r="H72" t="str">
        <f t="shared" ca="1" si="17"/>
        <v/>
      </c>
    </row>
    <row r="73" spans="1:8" x14ac:dyDescent="0.2">
      <c r="A73" t="str">
        <f t="shared" ca="1" si="12"/>
        <v/>
      </c>
      <c r="B73" t="str">
        <f t="shared" ca="1" si="13"/>
        <v/>
      </c>
      <c r="C73" t="str">
        <f t="shared" ca="1" si="14"/>
        <v/>
      </c>
      <c r="D73" t="str">
        <f t="shared" ca="1" si="15"/>
        <v/>
      </c>
      <c r="G73" t="str">
        <f t="shared" ca="1" si="16"/>
        <v/>
      </c>
      <c r="H73" t="str">
        <f t="shared" ca="1" si="17"/>
        <v/>
      </c>
    </row>
    <row r="74" spans="1:8" x14ac:dyDescent="0.2">
      <c r="A74" t="str">
        <f t="shared" ca="1" si="12"/>
        <v/>
      </c>
      <c r="B74" t="str">
        <f t="shared" ca="1" si="13"/>
        <v/>
      </c>
      <c r="C74" t="str">
        <f t="shared" ca="1" si="14"/>
        <v/>
      </c>
      <c r="D74" t="str">
        <f t="shared" ca="1" si="15"/>
        <v/>
      </c>
      <c r="G74" t="str">
        <f t="shared" ca="1" si="16"/>
        <v/>
      </c>
      <c r="H74" t="str">
        <f t="shared" ca="1" si="17"/>
        <v/>
      </c>
    </row>
    <row r="75" spans="1:8" x14ac:dyDescent="0.2">
      <c r="A75" t="str">
        <f t="shared" ca="1" si="12"/>
        <v/>
      </c>
      <c r="B75" t="str">
        <f t="shared" ca="1" si="13"/>
        <v/>
      </c>
      <c r="C75" t="str">
        <f t="shared" ca="1" si="14"/>
        <v/>
      </c>
      <c r="D75" t="str">
        <f t="shared" ca="1" si="15"/>
        <v/>
      </c>
      <c r="G75" t="str">
        <f t="shared" ca="1" si="16"/>
        <v/>
      </c>
      <c r="H75" t="str">
        <f t="shared" ca="1" si="17"/>
        <v/>
      </c>
    </row>
    <row r="76" spans="1:8" x14ac:dyDescent="0.2">
      <c r="A76" t="str">
        <f t="shared" ca="1" si="12"/>
        <v/>
      </c>
      <c r="B76" t="str">
        <f t="shared" ca="1" si="13"/>
        <v/>
      </c>
      <c r="C76" t="str">
        <f t="shared" ca="1" si="14"/>
        <v/>
      </c>
      <c r="D76" t="str">
        <f t="shared" ca="1" si="15"/>
        <v/>
      </c>
      <c r="G76" t="str">
        <f t="shared" ca="1" si="16"/>
        <v/>
      </c>
      <c r="H76" t="str">
        <f t="shared" ca="1" si="17"/>
        <v/>
      </c>
    </row>
    <row r="77" spans="1:8" x14ac:dyDescent="0.2">
      <c r="A77" t="str">
        <f t="shared" ca="1" si="12"/>
        <v/>
      </c>
      <c r="B77" t="str">
        <f t="shared" ca="1" si="13"/>
        <v/>
      </c>
      <c r="C77" t="str">
        <f t="shared" ca="1" si="14"/>
        <v/>
      </c>
      <c r="D77" t="str">
        <f t="shared" ca="1" si="15"/>
        <v/>
      </c>
      <c r="G77" t="str">
        <f t="shared" ca="1" si="16"/>
        <v/>
      </c>
      <c r="H77" t="str">
        <f t="shared" ca="1" si="17"/>
        <v/>
      </c>
    </row>
    <row r="78" spans="1:8" x14ac:dyDescent="0.2">
      <c r="A78" t="str">
        <f t="shared" ca="1" si="12"/>
        <v/>
      </c>
      <c r="B78" t="str">
        <f t="shared" ca="1" si="13"/>
        <v/>
      </c>
      <c r="C78" t="str">
        <f t="shared" ca="1" si="14"/>
        <v/>
      </c>
      <c r="D78" t="str">
        <f t="shared" ca="1" si="15"/>
        <v/>
      </c>
      <c r="G78" t="str">
        <f t="shared" ca="1" si="16"/>
        <v/>
      </c>
      <c r="H78" t="str">
        <f t="shared" ca="1" si="17"/>
        <v/>
      </c>
    </row>
    <row r="79" spans="1:8" x14ac:dyDescent="0.2">
      <c r="A79" t="str">
        <f t="shared" ca="1" si="12"/>
        <v/>
      </c>
      <c r="B79" t="str">
        <f t="shared" ca="1" si="13"/>
        <v/>
      </c>
      <c r="C79" t="str">
        <f t="shared" ca="1" si="14"/>
        <v/>
      </c>
      <c r="D79" t="str">
        <f t="shared" ca="1" si="15"/>
        <v/>
      </c>
      <c r="G79" t="str">
        <f t="shared" ca="1" si="16"/>
        <v/>
      </c>
      <c r="H79" t="str">
        <f t="shared" ca="1" si="17"/>
        <v/>
      </c>
    </row>
    <row r="80" spans="1:8" x14ac:dyDescent="0.2">
      <c r="A80" t="str">
        <f t="shared" ca="1" si="12"/>
        <v/>
      </c>
      <c r="B80" t="str">
        <f t="shared" ca="1" si="13"/>
        <v/>
      </c>
      <c r="C80" t="str">
        <f t="shared" ca="1" si="14"/>
        <v/>
      </c>
      <c r="D80" t="str">
        <f t="shared" ca="1" si="15"/>
        <v/>
      </c>
      <c r="G80" t="str">
        <f t="shared" ca="1" si="16"/>
        <v/>
      </c>
      <c r="H80" t="str">
        <f t="shared" ca="1" si="17"/>
        <v/>
      </c>
    </row>
    <row r="81" spans="1:8" x14ac:dyDescent="0.2">
      <c r="A81" t="str">
        <f t="shared" ca="1" si="12"/>
        <v/>
      </c>
      <c r="B81" t="str">
        <f t="shared" ca="1" si="13"/>
        <v/>
      </c>
      <c r="C81" t="str">
        <f t="shared" ca="1" si="14"/>
        <v/>
      </c>
      <c r="D81" t="str">
        <f t="shared" ca="1" si="15"/>
        <v/>
      </c>
      <c r="G81" t="str">
        <f t="shared" ca="1" si="16"/>
        <v/>
      </c>
      <c r="H81" t="str">
        <f t="shared" ca="1" si="17"/>
        <v/>
      </c>
    </row>
    <row r="82" spans="1:8" x14ac:dyDescent="0.2">
      <c r="A82" t="str">
        <f t="shared" ca="1" si="12"/>
        <v/>
      </c>
      <c r="B82" t="str">
        <f t="shared" ca="1" si="13"/>
        <v/>
      </c>
      <c r="C82" t="str">
        <f t="shared" ca="1" si="14"/>
        <v/>
      </c>
      <c r="D82" t="str">
        <f t="shared" ca="1" si="15"/>
        <v/>
      </c>
      <c r="G82" t="str">
        <f t="shared" ca="1" si="16"/>
        <v/>
      </c>
      <c r="H82" t="str">
        <f t="shared" ca="1" si="17"/>
        <v/>
      </c>
    </row>
    <row r="83" spans="1:8" x14ac:dyDescent="0.2">
      <c r="A83" t="str">
        <f t="shared" ca="1" si="12"/>
        <v/>
      </c>
      <c r="B83" t="str">
        <f t="shared" ca="1" si="13"/>
        <v/>
      </c>
      <c r="C83" t="str">
        <f t="shared" ca="1" si="14"/>
        <v/>
      </c>
      <c r="D83" t="str">
        <f t="shared" ca="1" si="15"/>
        <v/>
      </c>
      <c r="G83" t="str">
        <f t="shared" ca="1" si="16"/>
        <v/>
      </c>
      <c r="H83" t="str">
        <f t="shared" ca="1" si="17"/>
        <v/>
      </c>
    </row>
    <row r="84" spans="1:8" x14ac:dyDescent="0.2">
      <c r="A84" t="str">
        <f t="shared" ca="1" si="12"/>
        <v/>
      </c>
      <c r="B84" t="str">
        <f t="shared" ca="1" si="13"/>
        <v/>
      </c>
      <c r="C84" t="str">
        <f t="shared" ca="1" si="14"/>
        <v/>
      </c>
      <c r="D84" t="str">
        <f t="shared" ca="1" si="15"/>
        <v/>
      </c>
      <c r="G84" t="str">
        <f t="shared" ca="1" si="16"/>
        <v/>
      </c>
      <c r="H84" t="str">
        <f t="shared" ca="1" si="17"/>
        <v/>
      </c>
    </row>
    <row r="85" spans="1:8" x14ac:dyDescent="0.2">
      <c r="A85" t="str">
        <f t="shared" ca="1" si="12"/>
        <v/>
      </c>
      <c r="B85" t="str">
        <f t="shared" ca="1" si="13"/>
        <v/>
      </c>
      <c r="C85" t="str">
        <f t="shared" ca="1" si="14"/>
        <v/>
      </c>
      <c r="D85" t="str">
        <f t="shared" ca="1" si="15"/>
        <v/>
      </c>
      <c r="G85" t="str">
        <f t="shared" ca="1" si="16"/>
        <v/>
      </c>
      <c r="H85" t="str">
        <f t="shared" ca="1" si="17"/>
        <v/>
      </c>
    </row>
    <row r="86" spans="1:8" x14ac:dyDescent="0.2">
      <c r="A86" t="str">
        <f t="shared" ca="1" si="12"/>
        <v/>
      </c>
      <c r="B86" t="str">
        <f t="shared" ca="1" si="13"/>
        <v/>
      </c>
      <c r="C86" t="str">
        <f t="shared" ca="1" si="14"/>
        <v/>
      </c>
      <c r="D86" t="str">
        <f t="shared" ca="1" si="15"/>
        <v/>
      </c>
      <c r="G86" t="str">
        <f t="shared" ca="1" si="16"/>
        <v/>
      </c>
      <c r="H86" t="str">
        <f t="shared" ca="1" si="17"/>
        <v/>
      </c>
    </row>
    <row r="87" spans="1:8" x14ac:dyDescent="0.2">
      <c r="A87" t="str">
        <f t="shared" ca="1" si="12"/>
        <v/>
      </c>
      <c r="B87" t="str">
        <f t="shared" ca="1" si="13"/>
        <v/>
      </c>
      <c r="C87" t="str">
        <f t="shared" ca="1" si="14"/>
        <v/>
      </c>
      <c r="D87" t="str">
        <f t="shared" ca="1" si="15"/>
        <v/>
      </c>
      <c r="G87" t="str">
        <f t="shared" ca="1" si="16"/>
        <v/>
      </c>
      <c r="H87" t="str">
        <f t="shared" ca="1" si="17"/>
        <v/>
      </c>
    </row>
    <row r="88" spans="1:8" x14ac:dyDescent="0.2">
      <c r="A88" t="str">
        <f t="shared" ca="1" si="12"/>
        <v/>
      </c>
      <c r="B88" t="str">
        <f t="shared" ca="1" si="13"/>
        <v/>
      </c>
      <c r="C88" t="str">
        <f t="shared" ca="1" si="14"/>
        <v/>
      </c>
      <c r="D88" t="str">
        <f t="shared" ca="1" si="15"/>
        <v/>
      </c>
      <c r="G88" t="str">
        <f t="shared" ca="1" si="16"/>
        <v/>
      </c>
      <c r="H88" t="str">
        <f t="shared" ca="1" si="17"/>
        <v/>
      </c>
    </row>
    <row r="89" spans="1:8" x14ac:dyDescent="0.2">
      <c r="A89" t="str">
        <f t="shared" ca="1" si="12"/>
        <v/>
      </c>
      <c r="B89" t="str">
        <f t="shared" ca="1" si="13"/>
        <v/>
      </c>
      <c r="C89" t="str">
        <f t="shared" ca="1" si="14"/>
        <v/>
      </c>
      <c r="D89" t="str">
        <f t="shared" ca="1" si="15"/>
        <v/>
      </c>
      <c r="G89" t="str">
        <f t="shared" ca="1" si="16"/>
        <v/>
      </c>
      <c r="H89" t="str">
        <f t="shared" ca="1" si="17"/>
        <v/>
      </c>
    </row>
    <row r="90" spans="1:8" x14ac:dyDescent="0.2">
      <c r="A90" t="str">
        <f t="shared" ca="1" si="12"/>
        <v/>
      </c>
      <c r="B90" t="str">
        <f t="shared" ca="1" si="13"/>
        <v/>
      </c>
      <c r="C90" t="str">
        <f t="shared" ca="1" si="14"/>
        <v/>
      </c>
      <c r="D90" t="str">
        <f t="shared" ca="1" si="15"/>
        <v/>
      </c>
      <c r="G90" t="str">
        <f t="shared" ca="1" si="16"/>
        <v/>
      </c>
      <c r="H90" t="str">
        <f t="shared" ca="1" si="17"/>
        <v/>
      </c>
    </row>
    <row r="91" spans="1:8" x14ac:dyDescent="0.2">
      <c r="A91" t="str">
        <f t="shared" ca="1" si="12"/>
        <v/>
      </c>
      <c r="B91" t="str">
        <f t="shared" ca="1" si="13"/>
        <v/>
      </c>
      <c r="C91" t="str">
        <f t="shared" ca="1" si="14"/>
        <v/>
      </c>
      <c r="D91" t="str">
        <f t="shared" ca="1" si="15"/>
        <v/>
      </c>
      <c r="G91" t="str">
        <f t="shared" ca="1" si="16"/>
        <v/>
      </c>
      <c r="H91" t="str">
        <f t="shared" ca="1" si="17"/>
        <v/>
      </c>
    </row>
    <row r="92" spans="1:8" x14ac:dyDescent="0.2">
      <c r="A92" t="str">
        <f t="shared" ca="1" si="12"/>
        <v/>
      </c>
      <c r="B92" t="str">
        <f t="shared" ca="1" si="13"/>
        <v/>
      </c>
      <c r="C92" t="str">
        <f t="shared" ca="1" si="14"/>
        <v/>
      </c>
      <c r="D92" t="str">
        <f t="shared" ca="1" si="15"/>
        <v/>
      </c>
      <c r="G92" t="str">
        <f t="shared" ca="1" si="16"/>
        <v/>
      </c>
      <c r="H92" t="str">
        <f t="shared" ca="1" si="17"/>
        <v/>
      </c>
    </row>
    <row r="93" spans="1:8" x14ac:dyDescent="0.2">
      <c r="A93" t="str">
        <f t="shared" ca="1" si="12"/>
        <v/>
      </c>
      <c r="B93" t="str">
        <f t="shared" ca="1" si="13"/>
        <v/>
      </c>
      <c r="C93" t="str">
        <f t="shared" ca="1" si="14"/>
        <v/>
      </c>
      <c r="D93" t="str">
        <f t="shared" ca="1" si="15"/>
        <v/>
      </c>
      <c r="G93" t="str">
        <f t="shared" ca="1" si="16"/>
        <v/>
      </c>
      <c r="H93" t="str">
        <f t="shared" ca="1" si="17"/>
        <v/>
      </c>
    </row>
    <row r="94" spans="1:8" x14ac:dyDescent="0.2">
      <c r="A94" t="str">
        <f t="shared" ca="1" si="12"/>
        <v/>
      </c>
      <c r="B94" t="str">
        <f t="shared" ca="1" si="13"/>
        <v/>
      </c>
      <c r="C94" t="str">
        <f t="shared" ca="1" si="14"/>
        <v/>
      </c>
      <c r="D94" t="str">
        <f t="shared" ca="1" si="15"/>
        <v/>
      </c>
      <c r="G94" t="str">
        <f t="shared" ca="1" si="16"/>
        <v/>
      </c>
      <c r="H94" t="str">
        <f t="shared" ca="1" si="17"/>
        <v/>
      </c>
    </row>
    <row r="95" spans="1:8" x14ac:dyDescent="0.2">
      <c r="A95" t="str">
        <f t="shared" ca="1" si="12"/>
        <v/>
      </c>
      <c r="B95" t="str">
        <f t="shared" ca="1" si="13"/>
        <v/>
      </c>
      <c r="C95" t="str">
        <f t="shared" ca="1" si="14"/>
        <v/>
      </c>
      <c r="D95" t="str">
        <f t="shared" ca="1" si="15"/>
        <v/>
      </c>
      <c r="G95" t="str">
        <f t="shared" ca="1" si="16"/>
        <v/>
      </c>
      <c r="H95" t="str">
        <f t="shared" ca="1" si="17"/>
        <v/>
      </c>
    </row>
    <row r="96" spans="1:8" x14ac:dyDescent="0.2">
      <c r="A96" t="str">
        <f t="shared" ca="1" si="12"/>
        <v/>
      </c>
      <c r="B96" t="str">
        <f t="shared" ca="1" si="13"/>
        <v/>
      </c>
      <c r="C96" t="str">
        <f t="shared" ca="1" si="14"/>
        <v/>
      </c>
      <c r="D96" t="str">
        <f t="shared" ca="1" si="15"/>
        <v/>
      </c>
      <c r="G96" t="str">
        <f t="shared" ca="1" si="16"/>
        <v/>
      </c>
      <c r="H96" t="str">
        <f t="shared" ca="1" si="17"/>
        <v/>
      </c>
    </row>
    <row r="97" spans="1:8" x14ac:dyDescent="0.2">
      <c r="A97" t="str">
        <f t="shared" ca="1" si="12"/>
        <v/>
      </c>
      <c r="B97" t="str">
        <f t="shared" ca="1" si="13"/>
        <v/>
      </c>
      <c r="C97" t="str">
        <f t="shared" ca="1" si="14"/>
        <v/>
      </c>
      <c r="D97" t="str">
        <f t="shared" ca="1" si="15"/>
        <v/>
      </c>
      <c r="G97" t="str">
        <f t="shared" ca="1" si="16"/>
        <v/>
      </c>
      <c r="H97" t="str">
        <f t="shared" ca="1" si="17"/>
        <v/>
      </c>
    </row>
    <row r="98" spans="1:8" x14ac:dyDescent="0.2">
      <c r="A98" t="str">
        <f t="shared" ca="1" si="12"/>
        <v/>
      </c>
      <c r="B98" t="str">
        <f t="shared" ca="1" si="13"/>
        <v/>
      </c>
      <c r="C98" t="str">
        <f t="shared" ca="1" si="14"/>
        <v/>
      </c>
      <c r="D98" t="str">
        <f t="shared" ca="1" si="15"/>
        <v/>
      </c>
      <c r="G98" t="str">
        <f t="shared" ca="1" si="16"/>
        <v/>
      </c>
      <c r="H98" t="str">
        <f t="shared" ca="1" si="17"/>
        <v/>
      </c>
    </row>
    <row r="99" spans="1:8" x14ac:dyDescent="0.2">
      <c r="A99" t="str">
        <f t="shared" ca="1" si="12"/>
        <v/>
      </c>
      <c r="B99" t="str">
        <f t="shared" ca="1" si="13"/>
        <v/>
      </c>
      <c r="C99" t="str">
        <f t="shared" ca="1" si="14"/>
        <v/>
      </c>
      <c r="D99" t="str">
        <f t="shared" ca="1" si="15"/>
        <v/>
      </c>
      <c r="G99" t="str">
        <f t="shared" ca="1" si="16"/>
        <v/>
      </c>
      <c r="H99" t="str">
        <f t="shared" ca="1" si="17"/>
        <v/>
      </c>
    </row>
    <row r="100" spans="1:8" x14ac:dyDescent="0.2">
      <c r="A100" t="str">
        <f t="shared" ca="1" si="12"/>
        <v/>
      </c>
      <c r="B100" t="str">
        <f t="shared" ca="1" si="13"/>
        <v/>
      </c>
      <c r="C100" t="str">
        <f t="shared" ca="1" si="14"/>
        <v/>
      </c>
      <c r="D100" t="str">
        <f t="shared" ca="1" si="15"/>
        <v/>
      </c>
      <c r="G100" t="str">
        <f t="shared" ca="1" si="16"/>
        <v/>
      </c>
      <c r="H100" t="str">
        <f t="shared" ca="1" si="17"/>
        <v/>
      </c>
    </row>
    <row r="101" spans="1:8" x14ac:dyDescent="0.2">
      <c r="A101" t="str">
        <f t="shared" ca="1" si="12"/>
        <v/>
      </c>
      <c r="B101" t="str">
        <f t="shared" ca="1" si="13"/>
        <v/>
      </c>
      <c r="C101" t="str">
        <f t="shared" ca="1" si="14"/>
        <v/>
      </c>
      <c r="D101" t="str">
        <f t="shared" ca="1" si="15"/>
        <v/>
      </c>
      <c r="G101" t="str">
        <f t="shared" ca="1" si="16"/>
        <v/>
      </c>
      <c r="H101" t="str">
        <f t="shared" ca="1" si="17"/>
        <v/>
      </c>
    </row>
  </sheetData>
  <conditionalFormatting sqref="D2:D102">
    <cfRule type="expression" dxfId="3" priority="1">
      <formula>D2="EVOLVE"</formula>
    </cfRule>
    <cfRule type="expression" dxfId="2" priority="2">
      <formula>D2="INVEST"</formula>
    </cfRule>
    <cfRule type="expression" dxfId="1" priority="3">
      <formula>D2="MAINTAIN"</formula>
    </cfRule>
    <cfRule type="expression" dxfId="0" priority="4">
      <formula>D2="ELIMINATE"</formula>
    </cfRule>
  </conditionalFormatting>
  <dataValidations count="2">
    <dataValidation type="list" allowBlank="1" sqref="E2:E101" xr:uid="{00000000-0002-0000-0700-000000000000}">
      <formula1>INDIRECT("LIST_" &amp; D2)</formula1>
    </dataValidation>
    <dataValidation type="list" allowBlank="1" sqref="F2:F101" xr:uid="{00000000-0002-0000-0700-000001000000}">
      <formula1>LIST_QWIN</formula1>
    </dataValidation>
  </dataValidations>
  <pageMargins left="0.75" right="0.75" top="1" bottom="1" header="0.5" footer="0.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D9D9D9"/>
  </sheetPr>
  <dimension ref="A1:B142"/>
  <sheetViews>
    <sheetView workbookViewId="0"/>
  </sheetViews>
  <sheetFormatPr baseColWidth="10" defaultColWidth="8.83203125" defaultRowHeight="15" x14ac:dyDescent="0.2"/>
  <cols>
    <col min="1" max="1" width="50" customWidth="1"/>
    <col min="2" max="2" width="80" customWidth="1"/>
  </cols>
  <sheetData>
    <row r="1" spans="1:2" ht="19" x14ac:dyDescent="0.2">
      <c r="A1" s="51" t="s">
        <v>330</v>
      </c>
      <c r="B1" s="42"/>
    </row>
    <row r="3" spans="1:2" x14ac:dyDescent="0.2">
      <c r="A3" s="22" t="s">
        <v>76</v>
      </c>
      <c r="B3" s="22" t="s">
        <v>77</v>
      </c>
    </row>
    <row r="4" spans="1:2" x14ac:dyDescent="0.2">
      <c r="A4" s="23" t="s">
        <v>78</v>
      </c>
      <c r="B4" s="24">
        <v>3</v>
      </c>
    </row>
    <row r="5" spans="1:2" x14ac:dyDescent="0.2">
      <c r="A5" s="23" t="s">
        <v>79</v>
      </c>
      <c r="B5" s="24">
        <v>1</v>
      </c>
    </row>
    <row r="6" spans="1:2" x14ac:dyDescent="0.2">
      <c r="A6" s="23" t="s">
        <v>80</v>
      </c>
      <c r="B6" s="24">
        <v>1</v>
      </c>
    </row>
    <row r="7" spans="1:2" x14ac:dyDescent="0.2">
      <c r="A7" s="23" t="s">
        <v>81</v>
      </c>
      <c r="B7" s="24">
        <v>1</v>
      </c>
    </row>
    <row r="8" spans="1:2" x14ac:dyDescent="0.2">
      <c r="A8" s="23" t="s">
        <v>82</v>
      </c>
      <c r="B8" s="24">
        <v>1</v>
      </c>
    </row>
    <row r="9" spans="1:2" x14ac:dyDescent="0.2">
      <c r="A9" s="23" t="s">
        <v>83</v>
      </c>
      <c r="B9" s="24">
        <v>1</v>
      </c>
    </row>
    <row r="10" spans="1:2" x14ac:dyDescent="0.2">
      <c r="A10" s="23" t="s">
        <v>84</v>
      </c>
      <c r="B10" s="24">
        <v>1</v>
      </c>
    </row>
    <row r="11" spans="1:2" x14ac:dyDescent="0.2">
      <c r="A11" s="23" t="s">
        <v>85</v>
      </c>
      <c r="B11" s="24">
        <v>1</v>
      </c>
    </row>
    <row r="14" spans="1:2" x14ac:dyDescent="0.2">
      <c r="A14" s="50" t="s">
        <v>86</v>
      </c>
      <c r="B14" s="42"/>
    </row>
    <row r="15" spans="1:2" x14ac:dyDescent="0.2">
      <c r="A15" s="26" t="s">
        <v>87</v>
      </c>
    </row>
    <row r="16" spans="1:2" x14ac:dyDescent="0.2">
      <c r="A16" s="27" t="s">
        <v>88</v>
      </c>
    </row>
    <row r="17" spans="1:2" x14ac:dyDescent="0.2">
      <c r="A17" s="27" t="s">
        <v>89</v>
      </c>
    </row>
    <row r="18" spans="1:2" x14ac:dyDescent="0.2">
      <c r="A18" s="27" t="s">
        <v>90</v>
      </c>
    </row>
    <row r="19" spans="1:2" x14ac:dyDescent="0.2">
      <c r="A19" s="27" t="s">
        <v>91</v>
      </c>
    </row>
    <row r="20" spans="1:2" x14ac:dyDescent="0.2">
      <c r="A20" s="27" t="s">
        <v>92</v>
      </c>
    </row>
    <row r="21" spans="1:2" x14ac:dyDescent="0.2">
      <c r="A21" s="25" t="s">
        <v>93</v>
      </c>
      <c r="B21" s="25" t="s">
        <v>94</v>
      </c>
    </row>
    <row r="22" spans="1:2" ht="16" x14ac:dyDescent="0.2">
      <c r="A22" s="28" t="s">
        <v>95</v>
      </c>
      <c r="B22" s="28" t="s">
        <v>331</v>
      </c>
    </row>
    <row r="23" spans="1:2" ht="16" x14ac:dyDescent="0.2">
      <c r="A23" s="28" t="s">
        <v>96</v>
      </c>
      <c r="B23" s="28"/>
    </row>
    <row r="24" spans="1:2" ht="32" x14ac:dyDescent="0.2">
      <c r="A24" s="28" t="s">
        <v>97</v>
      </c>
      <c r="B24" s="28"/>
    </row>
    <row r="25" spans="1:2" ht="32" x14ac:dyDescent="0.2">
      <c r="A25" s="28" t="s">
        <v>98</v>
      </c>
      <c r="B25" s="28" t="s">
        <v>332</v>
      </c>
    </row>
    <row r="26" spans="1:2" ht="16" x14ac:dyDescent="0.2">
      <c r="A26" s="28" t="s">
        <v>102</v>
      </c>
      <c r="B26" s="28"/>
    </row>
    <row r="27" spans="1:2" ht="16" x14ac:dyDescent="0.2">
      <c r="A27" s="28" t="s">
        <v>103</v>
      </c>
      <c r="B27" s="28"/>
    </row>
    <row r="28" spans="1:2" ht="32" x14ac:dyDescent="0.2">
      <c r="A28" s="28" t="s">
        <v>104</v>
      </c>
      <c r="B28" s="28"/>
    </row>
    <row r="29" spans="1:2" ht="32" x14ac:dyDescent="0.2">
      <c r="A29" s="28" t="s">
        <v>105</v>
      </c>
      <c r="B29" s="28"/>
    </row>
    <row r="30" spans="1:2" ht="16" x14ac:dyDescent="0.2">
      <c r="A30" s="28" t="s">
        <v>117</v>
      </c>
      <c r="B30" s="28"/>
    </row>
    <row r="31" spans="1:2" ht="16" x14ac:dyDescent="0.2">
      <c r="A31" s="28" t="s">
        <v>121</v>
      </c>
      <c r="B31" s="28"/>
    </row>
    <row r="32" spans="1:2" ht="32" x14ac:dyDescent="0.2">
      <c r="A32" s="28" t="s">
        <v>122</v>
      </c>
      <c r="B32" s="28"/>
    </row>
    <row r="33" spans="1:2" ht="32" x14ac:dyDescent="0.2">
      <c r="A33" s="28" t="s">
        <v>98</v>
      </c>
      <c r="B33" s="28" t="s">
        <v>333</v>
      </c>
    </row>
    <row r="34" spans="1:2" ht="16" x14ac:dyDescent="0.2">
      <c r="A34" s="28" t="s">
        <v>99</v>
      </c>
      <c r="B34" s="28"/>
    </row>
    <row r="35" spans="1:2" ht="32" x14ac:dyDescent="0.2">
      <c r="A35" s="28" t="s">
        <v>98</v>
      </c>
      <c r="B35" s="28" t="s">
        <v>334</v>
      </c>
    </row>
    <row r="36" spans="1:2" ht="16" x14ac:dyDescent="0.2">
      <c r="A36" s="28" t="s">
        <v>100</v>
      </c>
      <c r="B36" s="28"/>
    </row>
    <row r="37" spans="1:2" ht="32" x14ac:dyDescent="0.2">
      <c r="A37" s="28" t="s">
        <v>106</v>
      </c>
      <c r="B37" s="28"/>
    </row>
    <row r="38" spans="1:2" ht="32" x14ac:dyDescent="0.2">
      <c r="A38" s="28" t="s">
        <v>107</v>
      </c>
      <c r="B38" s="28"/>
    </row>
    <row r="39" spans="1:2" ht="16" x14ac:dyDescent="0.2">
      <c r="A39" s="28" t="s">
        <v>108</v>
      </c>
      <c r="B39" s="28"/>
    </row>
    <row r="40" spans="1:2" ht="16" x14ac:dyDescent="0.2">
      <c r="A40" s="28" t="s">
        <v>98</v>
      </c>
      <c r="B40" s="28" t="s">
        <v>335</v>
      </c>
    </row>
    <row r="41" spans="1:2" ht="16" x14ac:dyDescent="0.2">
      <c r="A41" s="28" t="s">
        <v>109</v>
      </c>
      <c r="B41" s="28"/>
    </row>
    <row r="42" spans="1:2" ht="32" x14ac:dyDescent="0.2">
      <c r="A42" s="28" t="s">
        <v>110</v>
      </c>
      <c r="B42" s="28"/>
    </row>
    <row r="43" spans="1:2" ht="16" x14ac:dyDescent="0.2">
      <c r="A43" s="28" t="s">
        <v>111</v>
      </c>
      <c r="B43" s="28"/>
    </row>
    <row r="44" spans="1:2" ht="16" x14ac:dyDescent="0.2">
      <c r="A44" s="28" t="s">
        <v>112</v>
      </c>
      <c r="B44" s="28"/>
    </row>
    <row r="45" spans="1:2" ht="16" x14ac:dyDescent="0.2">
      <c r="A45" s="28" t="s">
        <v>114</v>
      </c>
      <c r="B45" s="28"/>
    </row>
    <row r="46" spans="1:2" ht="16" x14ac:dyDescent="0.2">
      <c r="A46" s="28" t="s">
        <v>115</v>
      </c>
      <c r="B46" s="28"/>
    </row>
    <row r="47" spans="1:2" ht="16" x14ac:dyDescent="0.2">
      <c r="A47" s="28" t="s">
        <v>118</v>
      </c>
      <c r="B47" s="28"/>
    </row>
    <row r="48" spans="1:2" ht="16" x14ac:dyDescent="0.2">
      <c r="A48" s="28" t="s">
        <v>119</v>
      </c>
      <c r="B48" s="28"/>
    </row>
    <row r="49" spans="1:2" ht="16" x14ac:dyDescent="0.2">
      <c r="A49" s="28" t="s">
        <v>120</v>
      </c>
      <c r="B49" s="28"/>
    </row>
    <row r="50" spans="1:2" ht="16" x14ac:dyDescent="0.2">
      <c r="A50" s="28" t="s">
        <v>98</v>
      </c>
      <c r="B50" s="28" t="s">
        <v>336</v>
      </c>
    </row>
    <row r="51" spans="1:2" ht="16" x14ac:dyDescent="0.2">
      <c r="A51" s="28" t="s">
        <v>101</v>
      </c>
      <c r="B51" s="28"/>
    </row>
    <row r="52" spans="1:2" ht="32" x14ac:dyDescent="0.2">
      <c r="A52" s="28" t="s">
        <v>98</v>
      </c>
      <c r="B52" s="28" t="s">
        <v>337</v>
      </c>
    </row>
    <row r="53" spans="1:2" ht="16" x14ac:dyDescent="0.2">
      <c r="A53" s="28" t="s">
        <v>116</v>
      </c>
      <c r="B53" s="28"/>
    </row>
    <row r="54" spans="1:2" ht="16" x14ac:dyDescent="0.2">
      <c r="A54" s="28" t="s">
        <v>98</v>
      </c>
      <c r="B54" s="28" t="s">
        <v>338</v>
      </c>
    </row>
    <row r="55" spans="1:2" ht="32" x14ac:dyDescent="0.2">
      <c r="A55" s="28" t="s">
        <v>113</v>
      </c>
      <c r="B55" s="28"/>
    </row>
    <row r="56" spans="1:2" ht="32" x14ac:dyDescent="0.2">
      <c r="A56" s="28" t="s">
        <v>98</v>
      </c>
      <c r="B56" s="28" t="s">
        <v>339</v>
      </c>
    </row>
    <row r="57" spans="1:2" ht="32" x14ac:dyDescent="0.2">
      <c r="A57" s="28" t="s">
        <v>98</v>
      </c>
      <c r="B57" s="28" t="s">
        <v>340</v>
      </c>
    </row>
    <row r="58" spans="1:2" ht="32" x14ac:dyDescent="0.2">
      <c r="A58" s="28" t="s">
        <v>98</v>
      </c>
      <c r="B58" s="28" t="s">
        <v>341</v>
      </c>
    </row>
    <row r="60" spans="1:2" x14ac:dyDescent="0.2">
      <c r="A60" s="50" t="s">
        <v>123</v>
      </c>
      <c r="B60" s="42"/>
    </row>
    <row r="61" spans="1:2" x14ac:dyDescent="0.2">
      <c r="A61" s="26" t="s">
        <v>87</v>
      </c>
    </row>
    <row r="62" spans="1:2" x14ac:dyDescent="0.2">
      <c r="A62" s="27" t="s">
        <v>124</v>
      </c>
    </row>
    <row r="63" spans="1:2" x14ac:dyDescent="0.2">
      <c r="A63" s="27" t="s">
        <v>125</v>
      </c>
    </row>
    <row r="64" spans="1:2" x14ac:dyDescent="0.2">
      <c r="A64" s="27" t="s">
        <v>126</v>
      </c>
    </row>
    <row r="65" spans="1:2" x14ac:dyDescent="0.2">
      <c r="A65" s="27" t="s">
        <v>127</v>
      </c>
    </row>
    <row r="66" spans="1:2" x14ac:dyDescent="0.2">
      <c r="A66" s="27" t="s">
        <v>128</v>
      </c>
    </row>
    <row r="67" spans="1:2" x14ac:dyDescent="0.2">
      <c r="A67" s="25" t="s">
        <v>93</v>
      </c>
      <c r="B67" s="25" t="s">
        <v>94</v>
      </c>
    </row>
    <row r="68" spans="1:2" ht="16" x14ac:dyDescent="0.2">
      <c r="A68" s="28" t="s">
        <v>129</v>
      </c>
      <c r="B68" s="28"/>
    </row>
    <row r="70" spans="1:2" x14ac:dyDescent="0.2">
      <c r="A70" s="50" t="s">
        <v>130</v>
      </c>
      <c r="B70" s="42"/>
    </row>
    <row r="71" spans="1:2" x14ac:dyDescent="0.2">
      <c r="A71" s="26" t="s">
        <v>87</v>
      </c>
    </row>
    <row r="72" spans="1:2" x14ac:dyDescent="0.2">
      <c r="A72" s="27" t="s">
        <v>131</v>
      </c>
    </row>
    <row r="73" spans="1:2" x14ac:dyDescent="0.2">
      <c r="A73" s="27" t="s">
        <v>132</v>
      </c>
    </row>
    <row r="74" spans="1:2" x14ac:dyDescent="0.2">
      <c r="A74" s="27" t="s">
        <v>133</v>
      </c>
    </row>
    <row r="75" spans="1:2" x14ac:dyDescent="0.2">
      <c r="A75" s="27" t="s">
        <v>134</v>
      </c>
    </row>
    <row r="76" spans="1:2" x14ac:dyDescent="0.2">
      <c r="A76" s="27" t="s">
        <v>135</v>
      </c>
    </row>
    <row r="77" spans="1:2" x14ac:dyDescent="0.2">
      <c r="A77" s="25" t="s">
        <v>93</v>
      </c>
      <c r="B77" s="25" t="s">
        <v>94</v>
      </c>
    </row>
    <row r="78" spans="1:2" ht="16" x14ac:dyDescent="0.2">
      <c r="A78" s="28" t="s">
        <v>136</v>
      </c>
      <c r="B78" s="28"/>
    </row>
    <row r="79" spans="1:2" ht="32" x14ac:dyDescent="0.2">
      <c r="A79" s="28" t="s">
        <v>137</v>
      </c>
      <c r="B79" s="28"/>
    </row>
    <row r="80" spans="1:2" ht="16" x14ac:dyDescent="0.2">
      <c r="A80" s="28" t="s">
        <v>138</v>
      </c>
      <c r="B80" s="28"/>
    </row>
    <row r="81" spans="1:2" ht="16" x14ac:dyDescent="0.2">
      <c r="A81" s="28" t="s">
        <v>144</v>
      </c>
      <c r="B81" s="28"/>
    </row>
    <row r="82" spans="1:2" ht="16" x14ac:dyDescent="0.2">
      <c r="A82" s="28" t="s">
        <v>141</v>
      </c>
      <c r="B82" s="28"/>
    </row>
    <row r="83" spans="1:2" ht="16" x14ac:dyDescent="0.2">
      <c r="A83" s="28" t="s">
        <v>142</v>
      </c>
      <c r="B83" s="28"/>
    </row>
    <row r="84" spans="1:2" ht="32" x14ac:dyDescent="0.2">
      <c r="A84" s="28" t="s">
        <v>143</v>
      </c>
      <c r="B84" s="28"/>
    </row>
    <row r="85" spans="1:2" ht="32" x14ac:dyDescent="0.2">
      <c r="A85" s="28" t="s">
        <v>139</v>
      </c>
      <c r="B85" s="28"/>
    </row>
    <row r="86" spans="1:2" ht="16" x14ac:dyDescent="0.2">
      <c r="A86" s="28" t="s">
        <v>140</v>
      </c>
      <c r="B86" s="28"/>
    </row>
    <row r="88" spans="1:2" x14ac:dyDescent="0.2">
      <c r="A88" s="50" t="s">
        <v>145</v>
      </c>
      <c r="B88" s="42"/>
    </row>
    <row r="89" spans="1:2" x14ac:dyDescent="0.2">
      <c r="A89" s="26" t="s">
        <v>87</v>
      </c>
    </row>
    <row r="90" spans="1:2" x14ac:dyDescent="0.2">
      <c r="A90" s="27" t="s">
        <v>146</v>
      </c>
    </row>
    <row r="91" spans="1:2" x14ac:dyDescent="0.2">
      <c r="A91" s="27" t="s">
        <v>147</v>
      </c>
    </row>
    <row r="92" spans="1:2" x14ac:dyDescent="0.2">
      <c r="A92" s="27" t="s">
        <v>90</v>
      </c>
    </row>
    <row r="93" spans="1:2" x14ac:dyDescent="0.2">
      <c r="A93" s="27" t="s">
        <v>148</v>
      </c>
    </row>
    <row r="94" spans="1:2" x14ac:dyDescent="0.2">
      <c r="A94" s="27" t="s">
        <v>149</v>
      </c>
    </row>
    <row r="95" spans="1:2" x14ac:dyDescent="0.2">
      <c r="A95" s="25" t="s">
        <v>93</v>
      </c>
      <c r="B95" s="25" t="s">
        <v>94</v>
      </c>
    </row>
    <row r="96" spans="1:2" ht="16" x14ac:dyDescent="0.2">
      <c r="A96" s="28" t="s">
        <v>150</v>
      </c>
      <c r="B96" s="28"/>
    </row>
    <row r="97" spans="1:2" ht="32" x14ac:dyDescent="0.2">
      <c r="A97" s="28" t="s">
        <v>151</v>
      </c>
      <c r="B97" s="28"/>
    </row>
    <row r="99" spans="1:2" x14ac:dyDescent="0.2">
      <c r="A99" s="50" t="s">
        <v>152</v>
      </c>
      <c r="B99" s="42"/>
    </row>
    <row r="100" spans="1:2" x14ac:dyDescent="0.2">
      <c r="A100" s="26" t="s">
        <v>87</v>
      </c>
    </row>
    <row r="101" spans="1:2" x14ac:dyDescent="0.2">
      <c r="A101" s="27" t="s">
        <v>153</v>
      </c>
    </row>
    <row r="102" spans="1:2" x14ac:dyDescent="0.2">
      <c r="A102" s="27" t="s">
        <v>154</v>
      </c>
    </row>
    <row r="103" spans="1:2" x14ac:dyDescent="0.2">
      <c r="A103" s="27" t="s">
        <v>155</v>
      </c>
    </row>
    <row r="104" spans="1:2" x14ac:dyDescent="0.2">
      <c r="A104" s="27" t="s">
        <v>156</v>
      </c>
    </row>
    <row r="105" spans="1:2" x14ac:dyDescent="0.2">
      <c r="A105" s="27" t="s">
        <v>157</v>
      </c>
    </row>
    <row r="106" spans="1:2" x14ac:dyDescent="0.2">
      <c r="A106" s="25" t="s">
        <v>93</v>
      </c>
      <c r="B106" s="25" t="s">
        <v>94</v>
      </c>
    </row>
    <row r="107" spans="1:2" ht="32" x14ac:dyDescent="0.2">
      <c r="A107" s="28" t="s">
        <v>158</v>
      </c>
      <c r="B107" s="28"/>
    </row>
    <row r="108" spans="1:2" ht="16" x14ac:dyDescent="0.2">
      <c r="A108" s="28" t="s">
        <v>159</v>
      </c>
      <c r="B108" s="28"/>
    </row>
    <row r="109" spans="1:2" ht="32" x14ac:dyDescent="0.2">
      <c r="A109" s="28" t="s">
        <v>160</v>
      </c>
      <c r="B109" s="28"/>
    </row>
    <row r="111" spans="1:2" x14ac:dyDescent="0.2">
      <c r="A111" s="50" t="s">
        <v>161</v>
      </c>
      <c r="B111" s="42"/>
    </row>
    <row r="112" spans="1:2" x14ac:dyDescent="0.2">
      <c r="A112" s="26" t="s">
        <v>87</v>
      </c>
    </row>
    <row r="113" spans="1:2" x14ac:dyDescent="0.2">
      <c r="A113" s="27" t="s">
        <v>162</v>
      </c>
    </row>
    <row r="114" spans="1:2" x14ac:dyDescent="0.2">
      <c r="A114" s="27" t="s">
        <v>163</v>
      </c>
    </row>
    <row r="115" spans="1:2" x14ac:dyDescent="0.2">
      <c r="A115" s="27" t="s">
        <v>164</v>
      </c>
    </row>
    <row r="116" spans="1:2" x14ac:dyDescent="0.2">
      <c r="A116" s="27" t="s">
        <v>165</v>
      </c>
    </row>
    <row r="117" spans="1:2" x14ac:dyDescent="0.2">
      <c r="A117" s="27" t="s">
        <v>166</v>
      </c>
    </row>
    <row r="118" spans="1:2" x14ac:dyDescent="0.2">
      <c r="A118" s="25" t="s">
        <v>93</v>
      </c>
      <c r="B118" s="25" t="s">
        <v>94</v>
      </c>
    </row>
    <row r="119" spans="1:2" ht="32" x14ac:dyDescent="0.2">
      <c r="A119" s="28" t="s">
        <v>167</v>
      </c>
      <c r="B119" s="28"/>
    </row>
    <row r="120" spans="1:2" ht="32" x14ac:dyDescent="0.2">
      <c r="A120" s="28" t="s">
        <v>168</v>
      </c>
      <c r="B120" s="28"/>
    </row>
    <row r="122" spans="1:2" x14ac:dyDescent="0.2">
      <c r="A122" s="50" t="s">
        <v>169</v>
      </c>
      <c r="B122" s="42"/>
    </row>
    <row r="123" spans="1:2" x14ac:dyDescent="0.2">
      <c r="A123" s="26" t="s">
        <v>87</v>
      </c>
    </row>
    <row r="124" spans="1:2" x14ac:dyDescent="0.2">
      <c r="A124" s="27" t="s">
        <v>170</v>
      </c>
    </row>
    <row r="125" spans="1:2" x14ac:dyDescent="0.2">
      <c r="A125" s="27" t="s">
        <v>171</v>
      </c>
    </row>
    <row r="126" spans="1:2" x14ac:dyDescent="0.2">
      <c r="A126" s="27" t="s">
        <v>172</v>
      </c>
    </row>
    <row r="127" spans="1:2" x14ac:dyDescent="0.2">
      <c r="A127" s="27" t="s">
        <v>134</v>
      </c>
    </row>
    <row r="128" spans="1:2" x14ac:dyDescent="0.2">
      <c r="A128" s="27" t="s">
        <v>173</v>
      </c>
    </row>
    <row r="129" spans="1:2" x14ac:dyDescent="0.2">
      <c r="A129" s="25" t="s">
        <v>93</v>
      </c>
      <c r="B129" s="25" t="s">
        <v>94</v>
      </c>
    </row>
    <row r="130" spans="1:2" ht="16" x14ac:dyDescent="0.2">
      <c r="A130" s="28" t="s">
        <v>174</v>
      </c>
      <c r="B130" s="28"/>
    </row>
    <row r="132" spans="1:2" x14ac:dyDescent="0.2">
      <c r="A132" s="50" t="s">
        <v>175</v>
      </c>
      <c r="B132" s="42"/>
    </row>
    <row r="133" spans="1:2" x14ac:dyDescent="0.2">
      <c r="A133" s="26" t="s">
        <v>87</v>
      </c>
    </row>
    <row r="134" spans="1:2" x14ac:dyDescent="0.2">
      <c r="A134" s="27" t="s">
        <v>176</v>
      </c>
    </row>
    <row r="135" spans="1:2" x14ac:dyDescent="0.2">
      <c r="A135" s="27" t="s">
        <v>177</v>
      </c>
    </row>
    <row r="136" spans="1:2" x14ac:dyDescent="0.2">
      <c r="A136" s="27" t="s">
        <v>178</v>
      </c>
    </row>
    <row r="137" spans="1:2" x14ac:dyDescent="0.2">
      <c r="A137" s="27" t="s">
        <v>179</v>
      </c>
    </row>
    <row r="138" spans="1:2" x14ac:dyDescent="0.2">
      <c r="A138" s="27" t="s">
        <v>180</v>
      </c>
    </row>
    <row r="139" spans="1:2" x14ac:dyDescent="0.2">
      <c r="A139" s="25" t="s">
        <v>93</v>
      </c>
      <c r="B139" s="25" t="s">
        <v>94</v>
      </c>
    </row>
    <row r="140" spans="1:2" ht="32" x14ac:dyDescent="0.2">
      <c r="A140" s="28" t="s">
        <v>181</v>
      </c>
      <c r="B140" s="28"/>
    </row>
    <row r="141" spans="1:2" ht="16" x14ac:dyDescent="0.2">
      <c r="A141" s="28" t="s">
        <v>182</v>
      </c>
      <c r="B141" s="28"/>
    </row>
    <row r="142" spans="1:2" ht="32" x14ac:dyDescent="0.2">
      <c r="A142" s="28" t="s">
        <v>183</v>
      </c>
      <c r="B142" s="28"/>
    </row>
  </sheetData>
  <mergeCells count="9">
    <mergeCell ref="A132:B132"/>
    <mergeCell ref="A122:B122"/>
    <mergeCell ref="A60:B60"/>
    <mergeCell ref="A99:B99"/>
    <mergeCell ref="A111:B111"/>
    <mergeCell ref="A14:B14"/>
    <mergeCell ref="A1:B1"/>
    <mergeCell ref="A88:B88"/>
    <mergeCell ref="A70:B70"/>
  </mergeCells>
  <dataValidations count="1">
    <dataValidation type="list" allowBlank="1" sqref="B4:B11" xr:uid="{00000000-0002-0000-0800-000000000000}">
      <formula1>"0,1,2,3,4,5"</formula1>
    </dataValidation>
  </dataValidations>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Planilhas</vt:lpstr>
      </vt:variant>
      <vt:variant>
        <vt:i4>33</vt:i4>
      </vt:variant>
      <vt:variant>
        <vt:lpstr>Intervalos Nomeados</vt:lpstr>
      </vt:variant>
      <vt:variant>
        <vt:i4>6</vt:i4>
      </vt:variant>
    </vt:vector>
  </HeadingPairs>
  <TitlesOfParts>
    <vt:vector size="39" baseType="lpstr">
      <vt:lpstr>Introduction</vt:lpstr>
      <vt:lpstr>Index</vt:lpstr>
      <vt:lpstr>User Guide</vt:lpstr>
      <vt:lpstr>_MASTER_TEMPLATE_</vt:lpstr>
      <vt:lpstr>Methodology</vt:lpstr>
      <vt:lpstr>Calculator</vt:lpstr>
      <vt:lpstr>Dashboard</vt:lpstr>
      <vt:lpstr>Strategic Roadmap</vt:lpstr>
      <vt:lpstr>Bentley - ProjectWise​</vt:lpstr>
      <vt:lpstr>Bentley - AssetWise</vt:lpstr>
      <vt:lpstr>DSD</vt:lpstr>
      <vt:lpstr>Echelon</vt:lpstr>
      <vt:lpstr>Cimplicity</vt:lpstr>
      <vt:lpstr>Cathodic - ITS</vt:lpstr>
      <vt:lpstr>Bentley View</vt:lpstr>
      <vt:lpstr>Jums</vt:lpstr>
      <vt:lpstr>SCAL-360 N</vt:lpstr>
      <vt:lpstr>Standard Tracking System (PPE)</vt:lpstr>
      <vt:lpstr>Document viewer CNG</vt:lpstr>
      <vt:lpstr>Document Viewer BGC</vt:lpstr>
      <vt:lpstr>Document Viewer SCG &amp; CNG - La</vt:lpstr>
      <vt:lpstr>FWM (Windows)</vt:lpstr>
      <vt:lpstr>ECPT</vt:lpstr>
      <vt:lpstr>LifeCycle Viewer - LAN SCG</vt:lpstr>
      <vt:lpstr>LifeCycle Viewer Mobile SCG</vt:lpstr>
      <vt:lpstr>Aspen OneLiner</vt:lpstr>
      <vt:lpstr>PoleForeman</vt:lpstr>
      <vt:lpstr>ESOSR</vt:lpstr>
      <vt:lpstr>Lifecycle Full XM Edition</vt:lpstr>
      <vt:lpstr>ARCOS</vt:lpstr>
      <vt:lpstr>Switching Orders</vt:lpstr>
      <vt:lpstr>Kaffa</vt:lpstr>
      <vt:lpstr>Mapping Computer</vt:lpstr>
      <vt:lpstr>LIST_ELIMINATE</vt:lpstr>
      <vt:lpstr>LIST_EVOLVE</vt:lpstr>
      <vt:lpstr>LIST_INVEST</vt:lpstr>
      <vt:lpstr>LIST_MAINTAIN</vt:lpstr>
      <vt:lpstr>LIST_QWIN</vt:lpstr>
      <vt:lpstr>MatrixConfig</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Gustavo Castellano</cp:lastModifiedBy>
  <dcterms:created xsi:type="dcterms:W3CDTF">2026-01-23T18:30:56Z</dcterms:created>
  <dcterms:modified xsi:type="dcterms:W3CDTF">2026-01-28T15:52:23Z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0x01010024ABF3122F7F4D498EB3A12D7FC443DA</vt:lpwstr>
  </property>
  <property fmtid="{D5CDD505-2E9C-101B-9397-08002B2CF9AE}" pid="3" name="MediaServiceImageTags">
    <vt:lpwstr/>
  </property>
</Properties>
</file>